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0" yWindow="0" windowWidth="20400" windowHeight="7650"/>
  </bookViews>
  <sheets>
    <sheet name="Feb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  <c r="M292" i="1"/>
  <c r="O292" i="1"/>
  <c r="Q292" i="1"/>
  <c r="S292" i="1"/>
  <c r="U292" i="1"/>
  <c r="W292" i="1"/>
  <c r="Y292" i="1"/>
  <c r="M293" i="1"/>
  <c r="O293" i="1"/>
  <c r="Q293" i="1"/>
  <c r="S293" i="1"/>
  <c r="U293" i="1"/>
  <c r="W293" i="1"/>
  <c r="Y293" i="1"/>
  <c r="M294" i="1"/>
  <c r="O294" i="1"/>
  <c r="Q294" i="1"/>
  <c r="S294" i="1"/>
  <c r="U294" i="1"/>
  <c r="W294" i="1"/>
  <c r="Y294" i="1"/>
  <c r="M295" i="1"/>
  <c r="O295" i="1"/>
  <c r="Q295" i="1"/>
  <c r="S295" i="1"/>
  <c r="U295" i="1"/>
  <c r="W295" i="1"/>
  <c r="Y295" i="1"/>
  <c r="M296" i="1"/>
  <c r="O296" i="1"/>
  <c r="Q296" i="1"/>
  <c r="S296" i="1"/>
  <c r="U296" i="1"/>
  <c r="W296" i="1"/>
  <c r="Y296" i="1"/>
  <c r="M297" i="1"/>
  <c r="O297" i="1"/>
  <c r="Q297" i="1"/>
  <c r="S297" i="1"/>
  <c r="U297" i="1"/>
  <c r="W297" i="1"/>
  <c r="Y297" i="1"/>
  <c r="M298" i="1"/>
  <c r="O298" i="1"/>
  <c r="Q298" i="1"/>
  <c r="S298" i="1"/>
  <c r="U298" i="1"/>
  <c r="W298" i="1"/>
  <c r="Y298" i="1"/>
  <c r="M299" i="1"/>
  <c r="O299" i="1"/>
  <c r="Q299" i="1"/>
  <c r="S299" i="1"/>
  <c r="U299" i="1"/>
  <c r="W299" i="1"/>
  <c r="Y299" i="1"/>
  <c r="M300" i="1"/>
  <c r="O300" i="1"/>
  <c r="Q300" i="1"/>
  <c r="S300" i="1"/>
  <c r="U300" i="1"/>
  <c r="W300" i="1"/>
  <c r="Y300" i="1"/>
  <c r="M301" i="1"/>
  <c r="O301" i="1"/>
  <c r="Q301" i="1"/>
  <c r="S301" i="1"/>
  <c r="U301" i="1"/>
  <c r="W301" i="1"/>
  <c r="Y301" i="1"/>
  <c r="M302" i="1"/>
  <c r="O302" i="1"/>
  <c r="Q302" i="1"/>
  <c r="S302" i="1"/>
  <c r="U302" i="1"/>
  <c r="W302" i="1"/>
  <c r="Y302" i="1"/>
  <c r="M303" i="1"/>
  <c r="O303" i="1"/>
  <c r="Q303" i="1"/>
  <c r="S303" i="1"/>
  <c r="U303" i="1"/>
  <c r="W303" i="1"/>
  <c r="Y303" i="1"/>
  <c r="M304" i="1"/>
  <c r="O304" i="1"/>
  <c r="Q304" i="1"/>
  <c r="S304" i="1"/>
  <c r="U304" i="1"/>
  <c r="W304" i="1"/>
  <c r="Y304" i="1"/>
  <c r="M305" i="1"/>
  <c r="O305" i="1"/>
  <c r="Q305" i="1"/>
  <c r="S305" i="1"/>
  <c r="U305" i="1"/>
  <c r="W305" i="1"/>
  <c r="Y305" i="1"/>
  <c r="M306" i="1"/>
  <c r="O306" i="1"/>
  <c r="Q306" i="1"/>
  <c r="S306" i="1"/>
  <c r="U306" i="1"/>
  <c r="W306" i="1"/>
  <c r="Y306" i="1"/>
  <c r="M307" i="1"/>
  <c r="O307" i="1"/>
  <c r="Q307" i="1"/>
  <c r="S307" i="1"/>
  <c r="U307" i="1"/>
  <c r="W307" i="1"/>
  <c r="Y307" i="1"/>
  <c r="M308" i="1"/>
  <c r="O308" i="1"/>
  <c r="Q308" i="1"/>
  <c r="S308" i="1"/>
  <c r="U308" i="1"/>
  <c r="W308" i="1"/>
  <c r="Y308" i="1"/>
  <c r="M309" i="1"/>
  <c r="O309" i="1"/>
  <c r="Q309" i="1"/>
  <c r="S309" i="1"/>
  <c r="U309" i="1"/>
  <c r="W309" i="1"/>
  <c r="Y309" i="1"/>
  <c r="M310" i="1"/>
  <c r="O310" i="1"/>
  <c r="Q310" i="1"/>
  <c r="S310" i="1"/>
  <c r="U310" i="1"/>
  <c r="W310" i="1"/>
  <c r="Y310" i="1"/>
  <c r="M311" i="1"/>
  <c r="O311" i="1"/>
  <c r="Q311" i="1"/>
  <c r="S311" i="1"/>
  <c r="U311" i="1"/>
  <c r="W311" i="1"/>
  <c r="Y311" i="1"/>
  <c r="M312" i="1"/>
  <c r="O312" i="1"/>
  <c r="Q312" i="1"/>
  <c r="S312" i="1"/>
  <c r="U312" i="1"/>
  <c r="W312" i="1"/>
  <c r="Y312" i="1"/>
  <c r="M313" i="1"/>
  <c r="O313" i="1"/>
  <c r="Q313" i="1"/>
  <c r="S313" i="1"/>
  <c r="U313" i="1"/>
  <c r="W313" i="1"/>
  <c r="Y313" i="1"/>
  <c r="M314" i="1"/>
  <c r="O314" i="1"/>
  <c r="Q314" i="1"/>
  <c r="S314" i="1"/>
  <c r="U314" i="1"/>
  <c r="W314" i="1"/>
  <c r="Y314" i="1"/>
  <c r="M315" i="1"/>
  <c r="O315" i="1"/>
  <c r="Q315" i="1"/>
  <c r="S315" i="1"/>
  <c r="U315" i="1"/>
  <c r="W315" i="1"/>
  <c r="Y315" i="1"/>
  <c r="M316" i="1"/>
  <c r="O316" i="1"/>
  <c r="Q316" i="1"/>
  <c r="S316" i="1"/>
  <c r="U316" i="1"/>
  <c r="W316" i="1"/>
  <c r="Y316" i="1"/>
  <c r="M317" i="1"/>
  <c r="O317" i="1"/>
  <c r="Q317" i="1"/>
  <c r="S317" i="1"/>
  <c r="U317" i="1"/>
  <c r="W317" i="1"/>
  <c r="Y317" i="1"/>
  <c r="M318" i="1"/>
  <c r="O318" i="1"/>
  <c r="Q318" i="1"/>
  <c r="S318" i="1"/>
  <c r="U318" i="1"/>
  <c r="W318" i="1"/>
  <c r="Y318" i="1"/>
  <c r="M319" i="1"/>
  <c r="O319" i="1"/>
  <c r="Q319" i="1"/>
  <c r="S319" i="1"/>
  <c r="U319" i="1"/>
  <c r="W319" i="1"/>
  <c r="Y319" i="1"/>
</calcChain>
</file>

<file path=xl/sharedStrings.xml><?xml version="1.0" encoding="utf-8"?>
<sst xmlns="http://schemas.openxmlformats.org/spreadsheetml/2006/main" count="2047" uniqueCount="589">
  <si>
    <t>WHEAT</t>
  </si>
  <si>
    <t>BAGICHA</t>
  </si>
  <si>
    <t>BIHAR</t>
  </si>
  <si>
    <t>KATIHAR</t>
  </si>
  <si>
    <t>AZAMNAGAR</t>
  </si>
  <si>
    <t>KHURIAL</t>
  </si>
  <si>
    <t>BAIJU SAH</t>
  </si>
  <si>
    <t>KATHLIYA</t>
  </si>
  <si>
    <t>HARIPRASAD DAS</t>
  </si>
  <si>
    <t>ROAD</t>
  </si>
  <si>
    <t>JAGDISH SAH</t>
  </si>
  <si>
    <t>DHOOMNAGAR</t>
  </si>
  <si>
    <t>TETLA DAS</t>
  </si>
  <si>
    <t>SAPAN SAH</t>
  </si>
  <si>
    <t>BANANA FIELD</t>
  </si>
  <si>
    <t>NIRMAL DAS</t>
  </si>
  <si>
    <t>HARDARA</t>
  </si>
  <si>
    <t>UTTAM DAS</t>
  </si>
  <si>
    <t>BORING MACHINE UTTAR</t>
  </si>
  <si>
    <t>YUDHISTHIR DAS</t>
  </si>
  <si>
    <t>SANTHALI TOLA</t>
  </si>
  <si>
    <t>NARAYAN DAS</t>
  </si>
  <si>
    <t>ROAD 2</t>
  </si>
  <si>
    <t>SANJAY DAS</t>
  </si>
  <si>
    <t>VATTREE</t>
  </si>
  <si>
    <t>HARI PRASAD DAS</t>
  </si>
  <si>
    <t>BORING MACHINE</t>
  </si>
  <si>
    <t>SANKAR DAS</t>
  </si>
  <si>
    <t>PINTU SAHA</t>
  </si>
  <si>
    <t>TOPAN SAH</t>
  </si>
  <si>
    <t>BIG PLOT</t>
  </si>
  <si>
    <t>SUBOL SAHA</t>
  </si>
  <si>
    <t>KIRDAN ROY</t>
  </si>
  <si>
    <t>KALBHAT</t>
  </si>
  <si>
    <t>SAMBHU SAH</t>
  </si>
  <si>
    <t>SANTHALI</t>
  </si>
  <si>
    <t>CHIKUA DAS</t>
  </si>
  <si>
    <t>BAIJNATH SAH</t>
  </si>
  <si>
    <t>SMALL PLOT</t>
  </si>
  <si>
    <t>JAGNATH DAS</t>
  </si>
  <si>
    <t>M.P.</t>
  </si>
  <si>
    <t>RATLAM</t>
  </si>
  <si>
    <t>JAORA</t>
  </si>
  <si>
    <t>LUHARI</t>
  </si>
  <si>
    <t>NANURAM JI</t>
  </si>
  <si>
    <t>AMBARAM JI</t>
  </si>
  <si>
    <t>LAL JI</t>
  </si>
  <si>
    <t>VISHNU</t>
  </si>
  <si>
    <t xml:space="preserve"> BHEEMAKHEDI</t>
  </si>
  <si>
    <t>YASHVANT MOURYA</t>
  </si>
  <si>
    <t>VISHNU DEVI</t>
  </si>
  <si>
    <t>NATHUJI</t>
  </si>
  <si>
    <t xml:space="preserve">RAJU </t>
  </si>
  <si>
    <t>BHEEMAKHEDI</t>
  </si>
  <si>
    <t>NIRBHAYRAM JI</t>
  </si>
  <si>
    <t>MANGILAL PATIDAR</t>
  </si>
  <si>
    <t>NATHULAL JI</t>
  </si>
  <si>
    <t xml:space="preserve">RAMLAL </t>
  </si>
  <si>
    <t>MANGILAL JI SHARMA</t>
  </si>
  <si>
    <t>DASHRATH SHARMA</t>
  </si>
  <si>
    <t>MOHANLAL PATIDAR</t>
  </si>
  <si>
    <t>GORDHAN SINGH</t>
  </si>
  <si>
    <t>BHARAT S SISODIYA</t>
  </si>
  <si>
    <t>RATAN LAL JI</t>
  </si>
  <si>
    <t xml:space="preserve">VIJAY </t>
  </si>
  <si>
    <t>MANGILAL JI</t>
  </si>
  <si>
    <t>GHANSHYAM</t>
  </si>
  <si>
    <t>BABULAL JI</t>
  </si>
  <si>
    <t>VIKAS JI</t>
  </si>
  <si>
    <t>JASWANT SINGH</t>
  </si>
  <si>
    <t>MEHARBAN SINGH</t>
  </si>
  <si>
    <t>LALVEER SINGH</t>
  </si>
  <si>
    <t>TIKAM SINGH</t>
  </si>
  <si>
    <t>NANDA JI</t>
  </si>
  <si>
    <t>MOHAN LAL</t>
  </si>
  <si>
    <t>HEERALAL JI</t>
  </si>
  <si>
    <t>MANOJ K RATHOD</t>
  </si>
  <si>
    <t>DINESH MALI</t>
  </si>
  <si>
    <t xml:space="preserve">LAKHAN </t>
  </si>
  <si>
    <t>KALU SINGH</t>
  </si>
  <si>
    <t>KISHOR SINGH</t>
  </si>
  <si>
    <t>TELANGANA</t>
  </si>
  <si>
    <t>MAHABUBABAD</t>
  </si>
  <si>
    <t>KESAMUDRAM</t>
  </si>
  <si>
    <t>THALLAPUSAPALLY</t>
  </si>
  <si>
    <t>M SHANKAR</t>
  </si>
  <si>
    <t>UPPARAPALLY</t>
  </si>
  <si>
    <t>T SRINVAS</t>
  </si>
  <si>
    <t>K VENKANNA</t>
  </si>
  <si>
    <t>B ILAIAH</t>
  </si>
  <si>
    <t>P SUDAKAR</t>
  </si>
  <si>
    <t>S SRIDAR REDDY</t>
  </si>
  <si>
    <t>B SANTULAL</t>
  </si>
  <si>
    <t>A MALLESH</t>
  </si>
  <si>
    <t>V KISHAN</t>
  </si>
  <si>
    <t>P VENKANNA</t>
  </si>
  <si>
    <t>CH YADAGIRI</t>
  </si>
  <si>
    <t>K CHENDRA REDDY</t>
  </si>
  <si>
    <t>G MALLESH</t>
  </si>
  <si>
    <t>B LALU</t>
  </si>
  <si>
    <t>L RAJU</t>
  </si>
  <si>
    <t>B MALLESH</t>
  </si>
  <si>
    <t>K KATTAIAH</t>
  </si>
  <si>
    <t>B DAYAKAR</t>
  </si>
  <si>
    <t>M VENKANNA</t>
  </si>
  <si>
    <t>K SUDHEER</t>
  </si>
  <si>
    <t>K YADAGIRI</t>
  </si>
  <si>
    <t>V VERASWAMY</t>
  </si>
  <si>
    <t>S VENKATADRI</t>
  </si>
  <si>
    <t>V SRINU</t>
  </si>
  <si>
    <t>M RAVINDER</t>
  </si>
  <si>
    <t>CH VEERABADRAM</t>
  </si>
  <si>
    <t>N LAXMIAH</t>
  </si>
  <si>
    <t>K KUMAR</t>
  </si>
  <si>
    <t>B MIBU</t>
  </si>
  <si>
    <t>B RAMULU</t>
  </si>
  <si>
    <t>G RAMULU</t>
  </si>
  <si>
    <t>T SAMPATH</t>
  </si>
  <si>
    <t>L ERYA</t>
  </si>
  <si>
    <t>P RAJENDAR</t>
  </si>
  <si>
    <t>K RAMULU</t>
  </si>
  <si>
    <t>M MUTHAIAH</t>
  </si>
  <si>
    <t>K ILAIAH</t>
  </si>
  <si>
    <t>R RAVINDAR</t>
  </si>
  <si>
    <t>VIKARABAD</t>
  </si>
  <si>
    <t>MARPALLY</t>
  </si>
  <si>
    <t>SIRIPURAM</t>
  </si>
  <si>
    <t>B.POCHAYYA</t>
  </si>
  <si>
    <t>B.BICCHAYYA</t>
  </si>
  <si>
    <t>479/1/1</t>
  </si>
  <si>
    <t>VEERA REDDY</t>
  </si>
  <si>
    <t>V.NARAYANA REDDY</t>
  </si>
  <si>
    <t>SIRAZODDIN</t>
  </si>
  <si>
    <t>SYED.RIHANA BEGUM</t>
  </si>
  <si>
    <t>479/1</t>
  </si>
  <si>
    <t>RAMAIAH</t>
  </si>
  <si>
    <t>ANANTHAIAH</t>
  </si>
  <si>
    <t>69/1</t>
  </si>
  <si>
    <t>VEERANNA</t>
  </si>
  <si>
    <t>RAMANNA</t>
  </si>
  <si>
    <t>V.NARSIMHA REDDY</t>
  </si>
  <si>
    <t>V.RAJI REDDY</t>
  </si>
  <si>
    <t>HUSSAIAN</t>
  </si>
  <si>
    <t>SYED.SIRAZODDIN</t>
  </si>
  <si>
    <t>432/2</t>
  </si>
  <si>
    <t>RAHIMODDIN</t>
  </si>
  <si>
    <t>SYED.ABEDA BEGUM</t>
  </si>
  <si>
    <t>C.MALLAIAH</t>
  </si>
  <si>
    <t>SYED.SHAMSHODDIN</t>
  </si>
  <si>
    <t>437/4/2</t>
  </si>
  <si>
    <t>RANGAIAH</t>
  </si>
  <si>
    <t>MANNE VEERANNA</t>
  </si>
  <si>
    <t>M.RAJESH KUMAR</t>
  </si>
  <si>
    <t>133/A</t>
  </si>
  <si>
    <t>NAGI REDDY</t>
  </si>
  <si>
    <t>M.VENKAT REDDY</t>
  </si>
  <si>
    <t>P.NARSI REDDY</t>
  </si>
  <si>
    <t>P.MADHAV REDDY</t>
  </si>
  <si>
    <t>K.NARAYANA REDDY</t>
  </si>
  <si>
    <t>K.NARSIMHA REDDY</t>
  </si>
  <si>
    <t>COTTON</t>
  </si>
  <si>
    <t>GUJARAT</t>
  </si>
  <si>
    <t>AMRELI</t>
  </si>
  <si>
    <t xml:space="preserve">SARAMBHDA </t>
  </si>
  <si>
    <t>MAHESHBHAI MANSHUKHBHAI</t>
  </si>
  <si>
    <t>BHAVINBHAI PARSHOTAMBHAI</t>
  </si>
  <si>
    <t>JIGNESHBHAI MADHUBHAI</t>
  </si>
  <si>
    <t>BIPINBHAI KANJIBHAI</t>
  </si>
  <si>
    <t>NANJIBHAI JERAMBHAI</t>
  </si>
  <si>
    <t>PARESHBHAI SAVJIBAHI</t>
  </si>
  <si>
    <t>PARESHBHAI JAGUBHAI</t>
  </si>
  <si>
    <t>NIKUJBHAI BHARATBHAI</t>
  </si>
  <si>
    <t>PRALIJBHAI MANSHUKHBHAI</t>
  </si>
  <si>
    <t>RAJESHBHAI MOHANBHAI</t>
  </si>
  <si>
    <t>ANKITBHAI NANUBAHI</t>
  </si>
  <si>
    <t>PRAVINBHAI JIVRAJBHAI</t>
  </si>
  <si>
    <t>MAHESBHAI BALUBHAI</t>
  </si>
  <si>
    <t>KISHORBHAI BALUBHAI</t>
  </si>
  <si>
    <t>JAYSHUKHBHAI HARIBHAI</t>
  </si>
  <si>
    <t>VIPULBHAI NANJIBHAI</t>
  </si>
  <si>
    <t>HITESHBHAI PUNJABHAI</t>
  </si>
  <si>
    <t>DIPAKBHAI MADHUBHAI</t>
  </si>
  <si>
    <t>DIPAKBHAI PARSHOTAMBHAI</t>
  </si>
  <si>
    <t>HITESHBHAI PRAVINBHAI</t>
  </si>
  <si>
    <t>HARDIKBHAI MADHUBHAI</t>
  </si>
  <si>
    <t>DINESHBHAI RAVJIBHAI</t>
  </si>
  <si>
    <t>RAJESHBHAI CHAGANBHAI</t>
  </si>
  <si>
    <t>BHARATBHAI JODHABHAI</t>
  </si>
  <si>
    <t>HARIBHAI PUNJABHAI</t>
  </si>
  <si>
    <t>ASHVINBHAI MOHANBHAI</t>
  </si>
  <si>
    <t>BALUBHAI HARIBHAI</t>
  </si>
  <si>
    <t>DHANJIBHAI HARIBHAI</t>
  </si>
  <si>
    <t>PRABHABHAI MOHANBHAI</t>
  </si>
  <si>
    <t>JENTIBHAI MOHANBHAI</t>
  </si>
  <si>
    <t>VITTHALBHAI VALLBHABHAI</t>
  </si>
  <si>
    <t>SALIMBHAI OSMANBHAI</t>
  </si>
  <si>
    <t>DHANJI BHAI JIVABHAI</t>
  </si>
  <si>
    <t>BALUBHAI JIVABHAI</t>
  </si>
  <si>
    <t>KANJIBHAI JERAMBHAI</t>
  </si>
  <si>
    <t>VIPULBHAI NARANBHAI</t>
  </si>
  <si>
    <t>MAHENDRABHAI MAGANBHAI</t>
  </si>
  <si>
    <t>SHAILESHBHAI FULABHAI</t>
  </si>
  <si>
    <t>MAHESHBHAI MAGANBHAI</t>
  </si>
  <si>
    <t>MUKESHBHAI MAGANBHAI</t>
  </si>
  <si>
    <t>KANUBHAI NARANBHAI</t>
  </si>
  <si>
    <t>MAGANBHAI NARANBHAI</t>
  </si>
  <si>
    <t>DALSHUKHBHAI POPATBHAI</t>
  </si>
  <si>
    <t>RAVJIBHAI NANJIBHAI</t>
  </si>
  <si>
    <t>KANUBHAI NANANBHAI</t>
  </si>
  <si>
    <t>FULABHAI NARANBHAI</t>
  </si>
  <si>
    <t>KASUBHAI GALABHAI</t>
  </si>
  <si>
    <t>BABUBHAI NARANBHAI</t>
  </si>
  <si>
    <t>DHANJIBHAI MOHANBHAI</t>
  </si>
  <si>
    <t>JAVARAJBHAI BHIMJIBHAI</t>
  </si>
  <si>
    <t>VIPULBHAI DHANJIBHAI</t>
  </si>
  <si>
    <t>MOHANBHAI DEVSHIBHAI</t>
  </si>
  <si>
    <t>U.P.</t>
  </si>
  <si>
    <t>HAPUR</t>
  </si>
  <si>
    <t>Sarawa</t>
  </si>
  <si>
    <t>Shri Richpal</t>
  </si>
  <si>
    <t>Sonu</t>
  </si>
  <si>
    <t>Shri Nathu Singh</t>
  </si>
  <si>
    <t>Nain SINGH</t>
  </si>
  <si>
    <t>Shri Girdhari</t>
  </si>
  <si>
    <t>Guddu</t>
  </si>
  <si>
    <t>Shri Hari Ram Singh</t>
  </si>
  <si>
    <t>Anuj</t>
  </si>
  <si>
    <t>Shri Hari Singh</t>
  </si>
  <si>
    <t>Bhagwat</t>
  </si>
  <si>
    <t>Shri Chandra</t>
  </si>
  <si>
    <t>Kalwa</t>
  </si>
  <si>
    <t>Shri Chimman</t>
  </si>
  <si>
    <t>Ramkishan</t>
  </si>
  <si>
    <t>Shri VijaiPal</t>
  </si>
  <si>
    <t>Ravindra</t>
  </si>
  <si>
    <t>JAGVIR</t>
  </si>
  <si>
    <t>Shri Thakri</t>
  </si>
  <si>
    <t>Jaipal</t>
  </si>
  <si>
    <t>Dhanora</t>
  </si>
  <si>
    <t>Shri Suraj</t>
  </si>
  <si>
    <t>Subhash</t>
  </si>
  <si>
    <t>Shri Satvir</t>
  </si>
  <si>
    <t>Ajay Tyagi</t>
  </si>
  <si>
    <t>Shri Latoor Tyagi</t>
  </si>
  <si>
    <t>Monu Tyagi</t>
  </si>
  <si>
    <t>Pankaj Tyagi</t>
  </si>
  <si>
    <t>Shri Satvir Tyagi</t>
  </si>
  <si>
    <t>Shri Pankaj Tyagi</t>
  </si>
  <si>
    <t>Nakul Tyagi</t>
  </si>
  <si>
    <t>Shri Subhash Tyagi</t>
  </si>
  <si>
    <t>Pradeep Tyagi</t>
  </si>
  <si>
    <t>2 NUMBER</t>
  </si>
  <si>
    <t>Shri Harikesh Tyagi</t>
  </si>
  <si>
    <t>Satvir Tyagi</t>
  </si>
  <si>
    <t>RASTE KE SIRA WALA</t>
  </si>
  <si>
    <t>Dadari</t>
  </si>
  <si>
    <t>Shri Satpal Singh</t>
  </si>
  <si>
    <t>Balraj</t>
  </si>
  <si>
    <t>Shri Devdatt Tyagi</t>
  </si>
  <si>
    <t>Raju Tyagi</t>
  </si>
  <si>
    <t>Shri Bhodu Tyagi</t>
  </si>
  <si>
    <t>Sundar Tyagi</t>
  </si>
  <si>
    <t>Shri Raju Tyagi</t>
  </si>
  <si>
    <t>Subh Tyagi</t>
  </si>
  <si>
    <t>SAMPLE 01</t>
  </si>
  <si>
    <t>Shri Rajvir Tyagi</t>
  </si>
  <si>
    <t>Vipin Tyagi</t>
  </si>
  <si>
    <t>Shri Balvir Tyagi</t>
  </si>
  <si>
    <t>Devdatt Tyagi</t>
  </si>
  <si>
    <t>CHAK NO271</t>
  </si>
  <si>
    <t>Hasanpur</t>
  </si>
  <si>
    <t>Shri  Tara Chandra</t>
  </si>
  <si>
    <t>Jaiprakesh</t>
  </si>
  <si>
    <t>Shri Harikesh</t>
  </si>
  <si>
    <t>BARHA WALA</t>
  </si>
  <si>
    <t>Shri Subhash</t>
  </si>
  <si>
    <t>146/444</t>
  </si>
  <si>
    <t>Chitoli</t>
  </si>
  <si>
    <t>Shri Bhopal Singh</t>
  </si>
  <si>
    <t>Kushalpal</t>
  </si>
  <si>
    <t>Kapil Tyagi</t>
  </si>
  <si>
    <t>CHAKROD WALA</t>
  </si>
  <si>
    <t>Shri Chhaju Singh</t>
  </si>
  <si>
    <t>Yeshveer</t>
  </si>
  <si>
    <t>Akdoli</t>
  </si>
  <si>
    <t>Preetam Singh</t>
  </si>
  <si>
    <t>Vedpal</t>
  </si>
  <si>
    <t>Nawada</t>
  </si>
  <si>
    <t>Hardem Singh</t>
  </si>
  <si>
    <t xml:space="preserve">Pradeep </t>
  </si>
  <si>
    <t>1 KHET CHHODKAR</t>
  </si>
  <si>
    <t>Shri Vegraj</t>
  </si>
  <si>
    <t>Manoj</t>
  </si>
  <si>
    <t>SAMNE WALA</t>
  </si>
  <si>
    <t>Shri Devendra</t>
  </si>
  <si>
    <t>Pintu</t>
  </si>
  <si>
    <t>11000 KHAMBA</t>
  </si>
  <si>
    <t>Dastoi</t>
  </si>
  <si>
    <t>Shri Amup Singh</t>
  </si>
  <si>
    <t>Basudev</t>
  </si>
  <si>
    <t>KABRISTAN KE PASS</t>
  </si>
  <si>
    <t>Shri Bundu Khan</t>
  </si>
  <si>
    <t>Sakhawat</t>
  </si>
  <si>
    <t>KHAMBA WALA</t>
  </si>
  <si>
    <t>Shri Anup Singh</t>
  </si>
  <si>
    <t>Nishchan</t>
  </si>
  <si>
    <t>KHET PAR JODA</t>
  </si>
  <si>
    <t>Shri Harsaran</t>
  </si>
  <si>
    <t>Prakesh</t>
  </si>
  <si>
    <t>PEDO KA ROS</t>
  </si>
  <si>
    <t>Jogipura</t>
  </si>
  <si>
    <t>Shri Sardar Khan</t>
  </si>
  <si>
    <t>Meenu</t>
  </si>
  <si>
    <t>SARKARI NALI</t>
  </si>
  <si>
    <t>Shri Rishipal Singh</t>
  </si>
  <si>
    <t>Sidharth</t>
  </si>
  <si>
    <t>KUA WALA</t>
  </si>
  <si>
    <t>Shri Braham Singh</t>
  </si>
  <si>
    <t>Munish Kumar</t>
  </si>
  <si>
    <t>KHET ME BIJLI</t>
  </si>
  <si>
    <t>Shri Brajpal Singh</t>
  </si>
  <si>
    <t>Narendra</t>
  </si>
  <si>
    <t>BEEJ WALA</t>
  </si>
  <si>
    <t>Shri Kiran Singh</t>
  </si>
  <si>
    <t>Ompal</t>
  </si>
  <si>
    <t>Morepur</t>
  </si>
  <si>
    <t>Shri Radhelal</t>
  </si>
  <si>
    <t>Balkishore</t>
  </si>
  <si>
    <t>Shri Omkar</t>
  </si>
  <si>
    <t>Arun</t>
  </si>
  <si>
    <t>Shri RajPal Singh</t>
  </si>
  <si>
    <t>Ravinder</t>
  </si>
  <si>
    <t>SHEESHAM KA PED</t>
  </si>
  <si>
    <t>Shri Ram Kishan</t>
  </si>
  <si>
    <t>Sunder</t>
  </si>
  <si>
    <t>BADI LINE WALA</t>
  </si>
  <si>
    <t>Shri Harswrup Tyagi</t>
  </si>
  <si>
    <t>Kumbarpal</t>
  </si>
  <si>
    <t>AAM KA PED</t>
  </si>
  <si>
    <t>Shri Amar Singh</t>
  </si>
  <si>
    <t>Sanjeev</t>
  </si>
  <si>
    <t>DHAR</t>
  </si>
  <si>
    <t>CHANDERPURA</t>
  </si>
  <si>
    <t>RAMPRASHAD</t>
  </si>
  <si>
    <t>DINESH</t>
  </si>
  <si>
    <t>SHRIRAM</t>
  </si>
  <si>
    <t>JAGANATH</t>
  </si>
  <si>
    <t>MUKESH</t>
  </si>
  <si>
    <t>RAMESHWAR</t>
  </si>
  <si>
    <t>KAMAL</t>
  </si>
  <si>
    <t>CHOGALAL</t>
  </si>
  <si>
    <t>LAXMINARAYAN</t>
  </si>
  <si>
    <t>RADHESHYAM</t>
  </si>
  <si>
    <t>RAMKISHAN</t>
  </si>
  <si>
    <t>SHANKARLAL</t>
  </si>
  <si>
    <t>RACHNA BAI</t>
  </si>
  <si>
    <t>SITARAM</t>
  </si>
  <si>
    <t>BADRILAL</t>
  </si>
  <si>
    <t>JAY RAM</t>
  </si>
  <si>
    <t>SATY NARAYAN</t>
  </si>
  <si>
    <t>RAMCHANDRA</t>
  </si>
  <si>
    <t>BALURAM</t>
  </si>
  <si>
    <t>HIRA JI</t>
  </si>
  <si>
    <t>MUNALAL</t>
  </si>
  <si>
    <t>GHISA JI</t>
  </si>
  <si>
    <t>HARIRAM</t>
  </si>
  <si>
    <t>LAXMI NARAYAN</t>
  </si>
  <si>
    <t>ANIL</t>
  </si>
  <si>
    <t>GANGARAM</t>
  </si>
  <si>
    <t>RAJARAM</t>
  </si>
  <si>
    <t>GHISALAL</t>
  </si>
  <si>
    <t>MADANLAL</t>
  </si>
  <si>
    <t>BAGDI</t>
  </si>
  <si>
    <t>SAVAT</t>
  </si>
  <si>
    <t>SHANKAR</t>
  </si>
  <si>
    <t>DHANNA</t>
  </si>
  <si>
    <t>JAIRAM</t>
  </si>
  <si>
    <t>BABULAL</t>
  </si>
  <si>
    <t>SURAJ</t>
  </si>
  <si>
    <t>KESHAJI</t>
  </si>
  <si>
    <t>SHALIGRAM</t>
  </si>
  <si>
    <t>RAJUBAI</t>
  </si>
  <si>
    <t xml:space="preserve">NATHULAL </t>
  </si>
  <si>
    <t>ASHOK</t>
  </si>
  <si>
    <t>SADAN</t>
  </si>
  <si>
    <t>BHAGWAN</t>
  </si>
  <si>
    <t>RAMGOPAL</t>
  </si>
  <si>
    <t>PUSHPENDAR</t>
  </si>
  <si>
    <t>BRAMHANAND</t>
  </si>
  <si>
    <t>KAILASH</t>
  </si>
  <si>
    <t>NITIN</t>
  </si>
  <si>
    <t>JAGDISH</t>
  </si>
  <si>
    <t>SACHIN</t>
  </si>
  <si>
    <t>NOGAON</t>
  </si>
  <si>
    <t>VIKAS HAROD</t>
  </si>
  <si>
    <t>DHURILAL</t>
  </si>
  <si>
    <t>VIJAY MAKWANA</t>
  </si>
  <si>
    <t>RAMLAL</t>
  </si>
  <si>
    <t xml:space="preserve">MANISH MAKWANA                </t>
  </si>
  <si>
    <t>PADDY</t>
  </si>
  <si>
    <t>U.K.</t>
  </si>
  <si>
    <t>U.S. NAGAR</t>
  </si>
  <si>
    <t>KICCHA</t>
  </si>
  <si>
    <t>BADAURA</t>
  </si>
  <si>
    <t>SUCCHA SINGH</t>
  </si>
  <si>
    <t>JASVANT SINGH</t>
  </si>
  <si>
    <t>SITARGANJ</t>
  </si>
  <si>
    <t>SABEPUR</t>
  </si>
  <si>
    <t>ARJUN SINGH</t>
  </si>
  <si>
    <t>BALJEEET SINGH</t>
  </si>
  <si>
    <t>JASPUR</t>
  </si>
  <si>
    <t>AHAMADNAGAR</t>
  </si>
  <si>
    <t>DAYAL SINGH</t>
  </si>
  <si>
    <t>JAGTAR SINGH</t>
  </si>
  <si>
    <t>VEERUNAGLA</t>
  </si>
  <si>
    <t xml:space="preserve"> ANUP KUMAR</t>
  </si>
  <si>
    <t>JYOTI SINGH</t>
  </si>
  <si>
    <t>GADARPUR</t>
  </si>
  <si>
    <t>BARI RAI</t>
  </si>
  <si>
    <t>SUNDAR SINGH</t>
  </si>
  <si>
    <t>JARNAIL SINGH</t>
  </si>
  <si>
    <t>NAZIMABAD</t>
  </si>
  <si>
    <t>JHARPALI</t>
  </si>
  <si>
    <t>BECHAN RAM</t>
  </si>
  <si>
    <t>GAUGHAT</t>
  </si>
  <si>
    <t>ASHFAK HUSSAIN</t>
  </si>
  <si>
    <t>ISHTYAK HUSHAIN</t>
  </si>
  <si>
    <t>BALKHERA</t>
  </si>
  <si>
    <t>ABDUL HASAN</t>
  </si>
  <si>
    <t>IQBAL HASAN</t>
  </si>
  <si>
    <t>BAJPUR</t>
  </si>
  <si>
    <t>GUMSANI</t>
  </si>
  <si>
    <t>NIRANJAN SINGH</t>
  </si>
  <si>
    <t xml:space="preserve">JIT SINGH </t>
  </si>
  <si>
    <t>SARDARNAGAR</t>
  </si>
  <si>
    <t>RAMESH CHANDRA</t>
  </si>
  <si>
    <t>ASHA RANI</t>
  </si>
  <si>
    <t>TILLYAPUR</t>
  </si>
  <si>
    <t>CHIRANJEE SINGH</t>
  </si>
  <si>
    <t>JAYPAL SINGH</t>
  </si>
  <si>
    <t>JITENDRAPAL SINGH</t>
  </si>
  <si>
    <t>SURJEET SINGH</t>
  </si>
  <si>
    <t>GURMEET KAUR</t>
  </si>
  <si>
    <t>SANTOKH SINGH</t>
  </si>
  <si>
    <t>AVATAR SINGH</t>
  </si>
  <si>
    <t>4.0 ACRE</t>
  </si>
  <si>
    <t>KESHEVGARH</t>
  </si>
  <si>
    <t>ROCHI RAM</t>
  </si>
  <si>
    <t>HARWANSH LAL  ANEJA</t>
  </si>
  <si>
    <t>DEVARIYA</t>
  </si>
  <si>
    <t>HARVANT SINGH</t>
  </si>
  <si>
    <t>HARJEET SINGH</t>
  </si>
  <si>
    <t>DHARA SINGH</t>
  </si>
  <si>
    <t>BALVANT SINGH</t>
  </si>
  <si>
    <t>2.0 ACR</t>
  </si>
  <si>
    <t>AMRIK SINGH</t>
  </si>
  <si>
    <t>JASVINDAR KAUR</t>
  </si>
  <si>
    <t>MAHARAJPUR</t>
  </si>
  <si>
    <t>PYARE LAL</t>
  </si>
  <si>
    <t>HEERAKALI</t>
  </si>
  <si>
    <t>KICHHA</t>
  </si>
  <si>
    <t>CHAKONI</t>
  </si>
  <si>
    <t>BHAGWAN DAS</t>
  </si>
  <si>
    <t>KRISHAN CHAND</t>
  </si>
  <si>
    <t>PUNJABRAM KHERA</t>
  </si>
  <si>
    <t>DHARAM CHAND KHERA</t>
  </si>
  <si>
    <t>pather kui</t>
  </si>
  <si>
    <t>T. SINGH</t>
  </si>
  <si>
    <t>ANKIT KUMAR</t>
  </si>
  <si>
    <t>RUDRAPUR</t>
  </si>
  <si>
    <t>PRITAM SINGH</t>
  </si>
  <si>
    <t>GURNAM SINGH DILLON</t>
  </si>
  <si>
    <t>PATHER KUI</t>
  </si>
  <si>
    <t>RAGHUNATH RAM</t>
  </si>
  <si>
    <t>HARISH KUMAR</t>
  </si>
  <si>
    <t>MAHL SINGH</t>
  </si>
  <si>
    <t>GAGANDEEP SINGH</t>
  </si>
  <si>
    <t>SIRAULIKLAN</t>
  </si>
  <si>
    <t>HET RAM</t>
  </si>
  <si>
    <t>GYAN PRAKASH</t>
  </si>
  <si>
    <t>MOHANLAL</t>
  </si>
  <si>
    <t>CHINTA RAM</t>
  </si>
  <si>
    <t>CHIKAGHAT</t>
  </si>
  <si>
    <t>SARDOOL SINGH</t>
  </si>
  <si>
    <t>IQBAL SINGH</t>
  </si>
  <si>
    <t>LUCKNOW</t>
  </si>
  <si>
    <t>SUCHCHA SINGH</t>
  </si>
  <si>
    <t xml:space="preserve">GURJEET SINGH </t>
  </si>
  <si>
    <t>LAKKHI NARAYAN</t>
  </si>
  <si>
    <t>GANESH KUMAR</t>
  </si>
  <si>
    <t>VIJAY KUMAR</t>
  </si>
  <si>
    <t>ANURADHA</t>
  </si>
  <si>
    <t>ANOOP SINGH</t>
  </si>
  <si>
    <t>GULJAR SINGH</t>
  </si>
  <si>
    <t>NARAYANDAS</t>
  </si>
  <si>
    <t>GULABROY</t>
  </si>
  <si>
    <t xml:space="preserve">KISAN LAL ANEJA </t>
  </si>
  <si>
    <t>ASHISH ANEJA</t>
  </si>
  <si>
    <t>UDAIVEER SINGH</t>
  </si>
  <si>
    <t>ANIL KUMAR</t>
  </si>
  <si>
    <t>NIRMAL SINGH</t>
  </si>
  <si>
    <t>DIVAN CHAND</t>
  </si>
  <si>
    <t>ASHOK KUMAR</t>
  </si>
  <si>
    <t>GANGA SINGH</t>
  </si>
  <si>
    <t>GANGAPUR</t>
  </si>
  <si>
    <t>KARAMCHAND</t>
  </si>
  <si>
    <t>TILAK RAJ</t>
  </si>
  <si>
    <t>GHYAN CHAND</t>
  </si>
  <si>
    <t>PANTPURA</t>
  </si>
  <si>
    <t>CHANDRA BALLABH PANT</t>
  </si>
  <si>
    <t>VINOD CHAND PANT</t>
  </si>
  <si>
    <t>KISHANPUR</t>
  </si>
  <si>
    <t>SUKHDEV SINGH</t>
  </si>
  <si>
    <t>KAMALJEET SINGH</t>
  </si>
  <si>
    <t>NEW DELHI</t>
  </si>
  <si>
    <t>BIJWASAN,DWARKA</t>
  </si>
  <si>
    <t>FIRDAUS FARM</t>
  </si>
  <si>
    <t>G.B.NAGAR</t>
  </si>
  <si>
    <t>NOIDA</t>
  </si>
  <si>
    <t>RUPENDER KAUSHIK</t>
  </si>
  <si>
    <t>CHHATTISGARH</t>
  </si>
  <si>
    <t>BEMETARA</t>
  </si>
  <si>
    <t>JHALM</t>
  </si>
  <si>
    <t>POSOO</t>
  </si>
  <si>
    <t>SURENDRA</t>
  </si>
  <si>
    <t>PAKLU</t>
  </si>
  <si>
    <t>SURESH DHRUV</t>
  </si>
  <si>
    <t>113/1</t>
  </si>
  <si>
    <t>SEVAKRAM</t>
  </si>
  <si>
    <t>NARAYANPAL</t>
  </si>
  <si>
    <t>BODHI</t>
  </si>
  <si>
    <t>PUSAU PAL</t>
  </si>
  <si>
    <t>GAYARAM</t>
  </si>
  <si>
    <t>BHAWAN SINGH</t>
  </si>
  <si>
    <t>GOWARDHAN</t>
  </si>
  <si>
    <t>DEVKI BAI</t>
  </si>
  <si>
    <t>ALKHURAM</t>
  </si>
  <si>
    <t>BISRAM</t>
  </si>
  <si>
    <t>PUSAU</t>
  </si>
  <si>
    <t>RAMKUWAR PAL</t>
  </si>
  <si>
    <t>LEKHU NETAM</t>
  </si>
  <si>
    <t>SURAJBHAN</t>
  </si>
  <si>
    <t>PREM SINGH</t>
  </si>
  <si>
    <t>MANIRAM</t>
  </si>
  <si>
    <t>BISHNATH PAL</t>
  </si>
  <si>
    <t>SHIV KUMAR</t>
  </si>
  <si>
    <t>SAHAS NETAM</t>
  </si>
  <si>
    <t>DAYARAM</t>
  </si>
  <si>
    <t>MAHA SINGH</t>
  </si>
  <si>
    <t>BUDHAN</t>
  </si>
  <si>
    <t>PHEKU</t>
  </si>
  <si>
    <t>784/2</t>
  </si>
  <si>
    <t>MALIK</t>
  </si>
  <si>
    <t>BHARAT NETAM</t>
  </si>
  <si>
    <t>RUSHUPAL</t>
  </si>
  <si>
    <t>SANTRAM PAL</t>
  </si>
  <si>
    <t>PARDESHI</t>
  </si>
  <si>
    <t>RAMNATH</t>
  </si>
  <si>
    <t>919/1</t>
  </si>
  <si>
    <t>KANTELI</t>
  </si>
  <si>
    <t>BASANT SINGH VERMA</t>
  </si>
  <si>
    <t>RUP SINGH VERMA</t>
  </si>
  <si>
    <t>NATHURAM</t>
  </si>
  <si>
    <t>DARBAR SINGH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</si>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</sst>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1" fillId="0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left" vertical="center"/>
    </xf>
    <xf numFmtId="17" fontId="17" fillId="7" borderId="0" xfId="0" applyNumberFormat="1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1"/>
  <sheetViews>
    <sheetView tabSelected="1" zoomScale="120" zoomScaleNormal="120" workbookViewId="0">
      <pane xSplit="6" ySplit="4" topLeftCell="G299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8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64" customFormat="1" ht="18" customHeight="1" x14ac:dyDescent="0.25">
      <c r="A1" s="93" t="s">
        <v>588</v>
      </c>
      <c r="B1" s="93"/>
      <c r="C1" s="93"/>
      <c r="D1" s="76"/>
      <c r="E1" s="75"/>
      <c r="F1" s="72"/>
      <c r="G1" s="71"/>
      <c r="H1" s="72"/>
      <c r="I1" s="72"/>
      <c r="J1" s="70"/>
      <c r="K1" s="70"/>
      <c r="L1" s="69"/>
      <c r="M1" s="68"/>
      <c r="N1" s="68"/>
      <c r="O1" s="68"/>
      <c r="P1" s="68" t="s">
        <v>587</v>
      </c>
      <c r="Q1" s="67"/>
      <c r="R1" s="66"/>
      <c r="S1" s="66"/>
      <c r="T1" s="68"/>
      <c r="U1" s="68" t="s">
        <v>587</v>
      </c>
      <c r="V1" s="67"/>
      <c r="W1" s="67"/>
      <c r="X1" s="67"/>
      <c r="Y1" s="66"/>
      <c r="Z1" s="65"/>
    </row>
    <row r="2" spans="1:26" s="64" customFormat="1" ht="18" customHeight="1" thickBot="1" x14ac:dyDescent="0.3">
      <c r="A2" s="94">
        <v>44228</v>
      </c>
      <c r="B2" s="94"/>
      <c r="C2" s="94"/>
      <c r="D2" s="74"/>
      <c r="E2" s="73"/>
      <c r="F2" s="72"/>
      <c r="G2" s="72"/>
      <c r="H2" s="71"/>
      <c r="I2" s="71"/>
      <c r="J2" s="70"/>
      <c r="K2" s="70"/>
      <c r="L2" s="69"/>
      <c r="M2" s="68"/>
      <c r="N2" s="68"/>
      <c r="O2" s="68"/>
      <c r="P2" s="68"/>
      <c r="Q2" s="67"/>
      <c r="R2" s="66"/>
      <c r="S2" s="66"/>
      <c r="T2" s="68"/>
      <c r="U2" s="68"/>
      <c r="V2" s="67"/>
      <c r="W2" s="67"/>
      <c r="X2" s="67"/>
      <c r="Y2" s="66"/>
      <c r="Z2" s="65"/>
    </row>
    <row r="3" spans="1:26" ht="18" customHeight="1" x14ac:dyDescent="0.25">
      <c r="A3" s="95" t="s">
        <v>586</v>
      </c>
      <c r="B3" s="97" t="s">
        <v>585</v>
      </c>
      <c r="C3" s="99" t="s">
        <v>584</v>
      </c>
      <c r="D3" s="81" t="s">
        <v>583</v>
      </c>
      <c r="E3" s="83" t="s">
        <v>582</v>
      </c>
      <c r="F3" s="85" t="s">
        <v>581</v>
      </c>
      <c r="G3" s="87" t="s">
        <v>580</v>
      </c>
      <c r="H3" s="89" t="s">
        <v>579</v>
      </c>
      <c r="I3" s="91" t="s">
        <v>578</v>
      </c>
      <c r="J3" s="77" t="s">
        <v>577</v>
      </c>
      <c r="K3" s="63" t="s">
        <v>576</v>
      </c>
      <c r="L3" s="79" t="s">
        <v>575</v>
      </c>
      <c r="M3" s="62"/>
      <c r="N3" s="61" t="s">
        <v>574</v>
      </c>
      <c r="O3" s="61"/>
      <c r="P3" s="59" t="s">
        <v>573</v>
      </c>
      <c r="Q3" s="61"/>
      <c r="R3" s="61" t="s">
        <v>572</v>
      </c>
      <c r="S3" s="58"/>
      <c r="T3" s="60" t="s">
        <v>571</v>
      </c>
      <c r="U3" s="58"/>
      <c r="V3" s="59" t="s">
        <v>570</v>
      </c>
      <c r="W3" s="58"/>
      <c r="X3" s="57" t="s">
        <v>569</v>
      </c>
      <c r="Y3" s="56"/>
    </row>
    <row r="4" spans="1:26" ht="18" customHeight="1" x14ac:dyDescent="0.25">
      <c r="A4" s="96"/>
      <c r="B4" s="98"/>
      <c r="C4" s="100"/>
      <c r="D4" s="82"/>
      <c r="E4" s="84"/>
      <c r="F4" s="86"/>
      <c r="G4" s="88"/>
      <c r="H4" s="90"/>
      <c r="I4" s="92"/>
      <c r="J4" s="78"/>
      <c r="K4" s="55" t="s">
        <v>568</v>
      </c>
      <c r="L4" s="80"/>
      <c r="M4" s="53" t="s">
        <v>564</v>
      </c>
      <c r="N4" s="54" t="s">
        <v>567</v>
      </c>
      <c r="O4" s="53" t="s">
        <v>564</v>
      </c>
      <c r="P4" s="50" t="s">
        <v>566</v>
      </c>
      <c r="Q4" s="53" t="s">
        <v>564</v>
      </c>
      <c r="R4" s="52" t="s">
        <v>565</v>
      </c>
      <c r="S4" s="49" t="s">
        <v>564</v>
      </c>
      <c r="T4" s="51" t="s">
        <v>565</v>
      </c>
      <c r="U4" s="49" t="s">
        <v>564</v>
      </c>
      <c r="V4" s="50" t="s">
        <v>565</v>
      </c>
      <c r="W4" s="49" t="s">
        <v>564</v>
      </c>
      <c r="X4" s="48" t="s">
        <v>565</v>
      </c>
      <c r="Y4" s="47" t="s">
        <v>564</v>
      </c>
    </row>
    <row r="5" spans="1:26" ht="18" customHeight="1" x14ac:dyDescent="0.25">
      <c r="A5" s="5">
        <v>2536</v>
      </c>
      <c r="B5" s="1" t="s">
        <v>563</v>
      </c>
      <c r="C5" s="1" t="s">
        <v>562</v>
      </c>
      <c r="D5" s="1" t="s">
        <v>522</v>
      </c>
      <c r="F5" s="1" t="s">
        <v>521</v>
      </c>
      <c r="G5" s="1" t="s">
        <v>520</v>
      </c>
      <c r="H5" s="1">
        <v>539</v>
      </c>
      <c r="I5" s="1" t="s">
        <v>399</v>
      </c>
      <c r="J5" s="18">
        <v>7.8</v>
      </c>
      <c r="K5" s="4">
        <v>0.32</v>
      </c>
      <c r="L5" s="17">
        <v>0.21449999999999997</v>
      </c>
      <c r="M5" s="6" t="str">
        <f t="shared" ref="M5:M68" si="0">IF(L5&gt;0.75,"H",IF(L5&gt;0.5,"M","L"))</f>
        <v>L</v>
      </c>
      <c r="N5" s="17">
        <v>2.0518400000000003</v>
      </c>
      <c r="O5" s="6" t="str">
        <f t="shared" ref="O5:O68" si="1">IF(N5&gt;23.2,"H",IF(N5&gt;9.3,"M","L"))</f>
        <v>L</v>
      </c>
      <c r="P5" s="16">
        <v>262.0992</v>
      </c>
      <c r="Q5" s="6" t="str">
        <f t="shared" ref="Q5:Q68" si="2">IF(P5&gt;136,"H",IF(P5&gt;58.4,"M","L"))</f>
        <v>H</v>
      </c>
      <c r="R5" s="7">
        <v>0.94199999999999995</v>
      </c>
      <c r="S5" s="6" t="str">
        <f t="shared" ref="S5:S68" si="3">IF(R5&gt;0.6,"S","D")</f>
        <v>S</v>
      </c>
      <c r="T5" s="7">
        <v>1.224</v>
      </c>
      <c r="U5" s="6" t="str">
        <f t="shared" ref="U5:U68" si="4">IF(T5&gt;0.2,"S","D")</f>
        <v>S</v>
      </c>
      <c r="V5" s="7">
        <v>7.3959999999999999</v>
      </c>
      <c r="W5" s="6" t="str">
        <f t="shared" ref="W5:W68" si="5">IF(V5&gt;4.5,"S","D")</f>
        <v>S</v>
      </c>
      <c r="X5" s="7">
        <v>10.14</v>
      </c>
      <c r="Y5" s="6" t="str">
        <f t="shared" ref="Y5:Y68" si="6">IF(X5&gt;2,"S","D")</f>
        <v>S</v>
      </c>
    </row>
    <row r="6" spans="1:26" ht="18" customHeight="1" x14ac:dyDescent="0.25">
      <c r="A6" s="5">
        <v>2537</v>
      </c>
      <c r="B6" s="1" t="s">
        <v>561</v>
      </c>
      <c r="C6" s="1" t="s">
        <v>560</v>
      </c>
      <c r="D6" s="1" t="s">
        <v>559</v>
      </c>
      <c r="F6" s="1" t="s">
        <v>521</v>
      </c>
      <c r="G6" s="1" t="s">
        <v>520</v>
      </c>
      <c r="H6" s="1" t="s">
        <v>558</v>
      </c>
      <c r="I6" s="1" t="s">
        <v>399</v>
      </c>
      <c r="J6" s="18">
        <v>7.5</v>
      </c>
      <c r="K6" s="4">
        <v>0.68</v>
      </c>
      <c r="L6" s="17">
        <v>0.64349999999999996</v>
      </c>
      <c r="M6" s="6" t="str">
        <f t="shared" si="0"/>
        <v>M</v>
      </c>
      <c r="N6" s="17">
        <v>6.6684799999999997</v>
      </c>
      <c r="O6" s="6" t="str">
        <f t="shared" si="1"/>
        <v>L</v>
      </c>
      <c r="P6" s="16">
        <v>257.96480000000003</v>
      </c>
      <c r="Q6" s="6" t="str">
        <f t="shared" si="2"/>
        <v>H</v>
      </c>
      <c r="R6" s="7">
        <v>0.64</v>
      </c>
      <c r="S6" s="6" t="str">
        <f t="shared" si="3"/>
        <v>S</v>
      </c>
      <c r="T6" s="7">
        <v>0.50800000000000001</v>
      </c>
      <c r="U6" s="6" t="str">
        <f t="shared" si="4"/>
        <v>S</v>
      </c>
      <c r="V6" s="7">
        <v>5.0979999999999999</v>
      </c>
      <c r="W6" s="6" t="str">
        <f t="shared" si="5"/>
        <v>S</v>
      </c>
      <c r="X6" s="7">
        <v>3.444</v>
      </c>
      <c r="Y6" s="6" t="str">
        <f t="shared" si="6"/>
        <v>S</v>
      </c>
    </row>
    <row r="7" spans="1:26" ht="18" customHeight="1" x14ac:dyDescent="0.25">
      <c r="A7" s="5">
        <v>2538</v>
      </c>
      <c r="B7" s="1" t="s">
        <v>557</v>
      </c>
      <c r="C7" s="1" t="s">
        <v>556</v>
      </c>
      <c r="D7" s="1" t="s">
        <v>522</v>
      </c>
      <c r="F7" s="1" t="s">
        <v>521</v>
      </c>
      <c r="G7" s="1" t="s">
        <v>520</v>
      </c>
      <c r="H7" s="1">
        <v>170</v>
      </c>
      <c r="I7" s="1" t="s">
        <v>399</v>
      </c>
      <c r="J7" s="18">
        <v>7.9</v>
      </c>
      <c r="K7" s="4">
        <v>0.28000000000000003</v>
      </c>
      <c r="L7" s="17">
        <v>0.64349999999999996</v>
      </c>
      <c r="M7" s="6" t="str">
        <f t="shared" si="0"/>
        <v>M</v>
      </c>
      <c r="N7" s="17">
        <v>2.0518400000000003</v>
      </c>
      <c r="O7" s="6" t="str">
        <f t="shared" si="1"/>
        <v>L</v>
      </c>
      <c r="P7" s="16">
        <v>239.90400000000002</v>
      </c>
      <c r="Q7" s="6" t="str">
        <f t="shared" si="2"/>
        <v>H</v>
      </c>
      <c r="R7" s="7">
        <v>1.002</v>
      </c>
      <c r="S7" s="6" t="str">
        <f t="shared" si="3"/>
        <v>S</v>
      </c>
      <c r="T7" s="7">
        <v>1.768</v>
      </c>
      <c r="U7" s="6" t="str">
        <f t="shared" si="4"/>
        <v>S</v>
      </c>
      <c r="V7" s="7">
        <v>7.266</v>
      </c>
      <c r="W7" s="6" t="str">
        <f t="shared" si="5"/>
        <v>S</v>
      </c>
      <c r="X7" s="7">
        <v>11.62</v>
      </c>
      <c r="Y7" s="6" t="str">
        <f t="shared" si="6"/>
        <v>S</v>
      </c>
    </row>
    <row r="8" spans="1:26" ht="18" customHeight="1" x14ac:dyDescent="0.25">
      <c r="A8" s="5">
        <v>2539</v>
      </c>
      <c r="B8" s="1" t="s">
        <v>555</v>
      </c>
      <c r="C8" s="1" t="s">
        <v>554</v>
      </c>
      <c r="D8" s="1" t="s">
        <v>522</v>
      </c>
      <c r="F8" s="1" t="s">
        <v>521</v>
      </c>
      <c r="G8" s="1" t="s">
        <v>520</v>
      </c>
      <c r="H8" s="1">
        <v>77</v>
      </c>
      <c r="I8" s="1" t="s">
        <v>399</v>
      </c>
      <c r="J8" s="18">
        <v>8.1</v>
      </c>
      <c r="K8" s="4">
        <v>0.17</v>
      </c>
      <c r="L8" s="17">
        <v>0.42899999999999994</v>
      </c>
      <c r="M8" s="6" t="str">
        <f t="shared" si="0"/>
        <v>L</v>
      </c>
      <c r="N8" s="17">
        <v>2.0518400000000003</v>
      </c>
      <c r="O8" s="6" t="str">
        <f t="shared" si="1"/>
        <v>L</v>
      </c>
      <c r="P8" s="16">
        <v>240.33920000000001</v>
      </c>
      <c r="Q8" s="6" t="str">
        <f t="shared" si="2"/>
        <v>H</v>
      </c>
      <c r="R8" s="7">
        <v>0.86</v>
      </c>
      <c r="S8" s="6" t="str">
        <f t="shared" si="3"/>
        <v>S</v>
      </c>
      <c r="T8" s="7">
        <v>1.56</v>
      </c>
      <c r="U8" s="6" t="str">
        <f t="shared" si="4"/>
        <v>S</v>
      </c>
      <c r="V8" s="7">
        <v>3.536</v>
      </c>
      <c r="W8" s="6" t="str">
        <f t="shared" si="5"/>
        <v>D</v>
      </c>
      <c r="X8" s="7">
        <v>10.95</v>
      </c>
      <c r="Y8" s="6" t="str">
        <f t="shared" si="6"/>
        <v>S</v>
      </c>
    </row>
    <row r="9" spans="1:26" ht="18" customHeight="1" x14ac:dyDescent="0.25">
      <c r="A9" s="5">
        <v>2540</v>
      </c>
      <c r="B9" s="1" t="s">
        <v>553</v>
      </c>
      <c r="C9" s="1" t="s">
        <v>552</v>
      </c>
      <c r="D9" s="1" t="s">
        <v>522</v>
      </c>
      <c r="F9" s="1" t="s">
        <v>521</v>
      </c>
      <c r="G9" s="1" t="s">
        <v>520</v>
      </c>
      <c r="H9" s="1" t="s">
        <v>551</v>
      </c>
      <c r="I9" s="1" t="s">
        <v>399</v>
      </c>
      <c r="J9" s="18">
        <v>7.7</v>
      </c>
      <c r="K9" s="4">
        <v>0.61</v>
      </c>
      <c r="L9" s="17">
        <v>0.71499999999999997</v>
      </c>
      <c r="M9" s="6" t="str">
        <f t="shared" si="0"/>
        <v>M</v>
      </c>
      <c r="N9" s="17">
        <v>3.0777600000000005</v>
      </c>
      <c r="O9" s="6" t="str">
        <f t="shared" si="1"/>
        <v>L</v>
      </c>
      <c r="P9" s="16">
        <v>320.19839999999999</v>
      </c>
      <c r="Q9" s="6" t="str">
        <f t="shared" si="2"/>
        <v>H</v>
      </c>
      <c r="R9" s="7">
        <v>2.6739999999999999</v>
      </c>
      <c r="S9" s="6" t="str">
        <f t="shared" si="3"/>
        <v>S</v>
      </c>
      <c r="T9" s="7">
        <v>1.4</v>
      </c>
      <c r="U9" s="6" t="str">
        <f t="shared" si="4"/>
        <v>S</v>
      </c>
      <c r="V9" s="7">
        <v>4.4480000000000004</v>
      </c>
      <c r="W9" s="6" t="str">
        <f t="shared" si="5"/>
        <v>D</v>
      </c>
      <c r="X9" s="7">
        <v>11.89</v>
      </c>
      <c r="Y9" s="6" t="str">
        <f t="shared" si="6"/>
        <v>S</v>
      </c>
    </row>
    <row r="10" spans="1:26" ht="18" customHeight="1" x14ac:dyDescent="0.25">
      <c r="A10" s="5">
        <v>2541</v>
      </c>
      <c r="B10" s="1" t="s">
        <v>550</v>
      </c>
      <c r="C10" s="1" t="s">
        <v>549</v>
      </c>
      <c r="D10" s="1" t="s">
        <v>522</v>
      </c>
      <c r="F10" s="1" t="s">
        <v>521</v>
      </c>
      <c r="G10" s="1" t="s">
        <v>520</v>
      </c>
      <c r="H10" s="1">
        <v>111</v>
      </c>
      <c r="I10" s="1" t="s">
        <v>399</v>
      </c>
      <c r="J10" s="18">
        <v>7.9</v>
      </c>
      <c r="K10" s="4">
        <v>0.27</v>
      </c>
      <c r="L10" s="17">
        <v>0.42899999999999994</v>
      </c>
      <c r="M10" s="6" t="str">
        <f t="shared" si="0"/>
        <v>L</v>
      </c>
      <c r="N10" s="17">
        <v>2.5648000000000004</v>
      </c>
      <c r="O10" s="6" t="str">
        <f t="shared" si="1"/>
        <v>L</v>
      </c>
      <c r="P10" s="16">
        <v>347.50720000000001</v>
      </c>
      <c r="Q10" s="6" t="str">
        <f t="shared" si="2"/>
        <v>H</v>
      </c>
      <c r="R10" s="7">
        <v>0.86599999999999999</v>
      </c>
      <c r="S10" s="6" t="str">
        <f t="shared" si="3"/>
        <v>S</v>
      </c>
      <c r="T10" s="7">
        <v>1.208</v>
      </c>
      <c r="U10" s="6" t="str">
        <f t="shared" si="4"/>
        <v>S</v>
      </c>
      <c r="V10" s="7">
        <v>3.84</v>
      </c>
      <c r="W10" s="6" t="str">
        <f t="shared" si="5"/>
        <v>D</v>
      </c>
      <c r="X10" s="7">
        <v>13.31</v>
      </c>
      <c r="Y10" s="6" t="str">
        <f t="shared" si="6"/>
        <v>S</v>
      </c>
    </row>
    <row r="11" spans="1:26" ht="18" customHeight="1" x14ac:dyDescent="0.25">
      <c r="A11" s="5">
        <v>2542</v>
      </c>
      <c r="B11" s="1" t="s">
        <v>548</v>
      </c>
      <c r="C11" s="1" t="s">
        <v>547</v>
      </c>
      <c r="D11" s="1" t="s">
        <v>522</v>
      </c>
      <c r="F11" s="1" t="s">
        <v>521</v>
      </c>
      <c r="G11" s="1" t="s">
        <v>520</v>
      </c>
      <c r="H11" s="1">
        <v>10</v>
      </c>
      <c r="I11" s="1" t="s">
        <v>399</v>
      </c>
      <c r="J11" s="18">
        <v>8</v>
      </c>
      <c r="K11" s="4">
        <v>0.16</v>
      </c>
      <c r="L11" s="17">
        <v>0.57199999999999995</v>
      </c>
      <c r="M11" s="6" t="str">
        <f t="shared" si="0"/>
        <v>M</v>
      </c>
      <c r="N11" s="17">
        <v>2.0518400000000003</v>
      </c>
      <c r="O11" s="6" t="str">
        <f t="shared" si="1"/>
        <v>L</v>
      </c>
      <c r="P11" s="16">
        <v>329.01120000000003</v>
      </c>
      <c r="Q11" s="6" t="str">
        <f t="shared" si="2"/>
        <v>H</v>
      </c>
      <c r="R11" s="7">
        <v>0.7</v>
      </c>
      <c r="S11" s="6" t="str">
        <f t="shared" si="3"/>
        <v>S</v>
      </c>
      <c r="T11" s="7">
        <v>0.82599999999999996</v>
      </c>
      <c r="U11" s="6" t="str">
        <f t="shared" si="4"/>
        <v>S</v>
      </c>
      <c r="V11" s="7">
        <v>2.7559999999999998</v>
      </c>
      <c r="W11" s="6" t="str">
        <f t="shared" si="5"/>
        <v>D</v>
      </c>
      <c r="X11" s="7">
        <v>4.9020000000000001</v>
      </c>
      <c r="Y11" s="6" t="str">
        <f t="shared" si="6"/>
        <v>S</v>
      </c>
    </row>
    <row r="12" spans="1:26" ht="18" customHeight="1" x14ac:dyDescent="0.25">
      <c r="A12" s="5">
        <v>2543</v>
      </c>
      <c r="B12" s="1" t="s">
        <v>546</v>
      </c>
      <c r="C12" s="1" t="s">
        <v>66</v>
      </c>
      <c r="D12" s="1" t="s">
        <v>522</v>
      </c>
      <c r="F12" s="1" t="s">
        <v>521</v>
      </c>
      <c r="G12" s="1" t="s">
        <v>520</v>
      </c>
      <c r="H12" s="1">
        <v>699</v>
      </c>
      <c r="I12" s="1" t="s">
        <v>399</v>
      </c>
      <c r="J12" s="18">
        <v>7.9</v>
      </c>
      <c r="K12" s="4">
        <v>0.27</v>
      </c>
      <c r="L12" s="17">
        <v>0.64349999999999996</v>
      </c>
      <c r="M12" s="6" t="str">
        <f t="shared" si="0"/>
        <v>M</v>
      </c>
      <c r="N12" s="17">
        <v>3.0777600000000005</v>
      </c>
      <c r="O12" s="6" t="str">
        <f t="shared" si="1"/>
        <v>L</v>
      </c>
      <c r="P12" s="16">
        <v>309.75360000000001</v>
      </c>
      <c r="Q12" s="6" t="str">
        <f t="shared" si="2"/>
        <v>H</v>
      </c>
      <c r="R12" s="7">
        <v>1.19</v>
      </c>
      <c r="S12" s="6" t="str">
        <f t="shared" si="3"/>
        <v>S</v>
      </c>
      <c r="T12" s="7">
        <v>1.3680000000000001</v>
      </c>
      <c r="U12" s="6" t="str">
        <f t="shared" si="4"/>
        <v>S</v>
      </c>
      <c r="V12" s="7">
        <v>4.1440000000000001</v>
      </c>
      <c r="W12" s="6" t="str">
        <f t="shared" si="5"/>
        <v>D</v>
      </c>
      <c r="X12" s="7">
        <v>12.32</v>
      </c>
      <c r="Y12" s="6" t="str">
        <f t="shared" si="6"/>
        <v>S</v>
      </c>
    </row>
    <row r="13" spans="1:26" ht="18" customHeight="1" x14ac:dyDescent="0.25">
      <c r="A13" s="5">
        <v>2544</v>
      </c>
      <c r="B13" s="1" t="s">
        <v>545</v>
      </c>
      <c r="C13" s="1" t="s">
        <v>538</v>
      </c>
      <c r="D13" s="1" t="s">
        <v>522</v>
      </c>
      <c r="F13" s="1" t="s">
        <v>521</v>
      </c>
      <c r="G13" s="1" t="s">
        <v>520</v>
      </c>
      <c r="H13" s="1">
        <v>103</v>
      </c>
      <c r="I13" s="1" t="s">
        <v>399</v>
      </c>
      <c r="J13" s="18">
        <v>7.8</v>
      </c>
      <c r="K13" s="4">
        <v>0.41</v>
      </c>
      <c r="L13" s="17">
        <v>0.35749999999999998</v>
      </c>
      <c r="M13" s="6" t="str">
        <f t="shared" si="0"/>
        <v>L</v>
      </c>
      <c r="N13" s="17">
        <v>4.6166400000000003</v>
      </c>
      <c r="O13" s="6" t="str">
        <f t="shared" si="1"/>
        <v>L</v>
      </c>
      <c r="P13" s="16">
        <v>272.38080000000002</v>
      </c>
      <c r="Q13" s="6" t="str">
        <f t="shared" si="2"/>
        <v>H</v>
      </c>
      <c r="R13" s="7">
        <v>1.6319999999999999</v>
      </c>
      <c r="S13" s="6" t="str">
        <f t="shared" si="3"/>
        <v>S</v>
      </c>
      <c r="T13" s="7">
        <v>1.3360000000000001</v>
      </c>
      <c r="U13" s="6" t="str">
        <f t="shared" si="4"/>
        <v>S</v>
      </c>
      <c r="V13" s="7">
        <v>5.5739999999999998</v>
      </c>
      <c r="W13" s="6" t="str">
        <f t="shared" si="5"/>
        <v>S</v>
      </c>
      <c r="X13" s="7">
        <v>10.58</v>
      </c>
      <c r="Y13" s="6" t="str">
        <f t="shared" si="6"/>
        <v>S</v>
      </c>
    </row>
    <row r="14" spans="1:26" ht="18" customHeight="1" x14ac:dyDescent="0.25">
      <c r="A14" s="5">
        <v>2545</v>
      </c>
      <c r="B14" s="1" t="s">
        <v>544</v>
      </c>
      <c r="C14" s="1" t="s">
        <v>543</v>
      </c>
      <c r="D14" s="1" t="s">
        <v>522</v>
      </c>
      <c r="F14" s="1" t="s">
        <v>521</v>
      </c>
      <c r="G14" s="1" t="s">
        <v>520</v>
      </c>
      <c r="H14" s="1">
        <v>674</v>
      </c>
      <c r="I14" s="1" t="s">
        <v>399</v>
      </c>
      <c r="J14" s="18">
        <v>7.8</v>
      </c>
      <c r="K14" s="4">
        <v>0.39</v>
      </c>
      <c r="L14" s="17">
        <v>0.21449999999999997</v>
      </c>
      <c r="M14" s="6" t="str">
        <f t="shared" si="0"/>
        <v>L</v>
      </c>
      <c r="N14" s="17">
        <v>2.0518400000000003</v>
      </c>
      <c r="O14" s="6" t="str">
        <f t="shared" si="1"/>
        <v>L</v>
      </c>
      <c r="P14" s="16">
        <v>261.44640000000004</v>
      </c>
      <c r="Q14" s="6" t="str">
        <f t="shared" si="2"/>
        <v>H</v>
      </c>
      <c r="R14" s="7">
        <v>0.84399999999999997</v>
      </c>
      <c r="S14" s="6" t="str">
        <f t="shared" si="3"/>
        <v>S</v>
      </c>
      <c r="T14" s="7">
        <v>1.1299999999999999</v>
      </c>
      <c r="U14" s="6" t="str">
        <f t="shared" si="4"/>
        <v>S</v>
      </c>
      <c r="V14" s="7">
        <v>4.274</v>
      </c>
      <c r="W14" s="6" t="str">
        <f t="shared" si="5"/>
        <v>D</v>
      </c>
      <c r="X14" s="7">
        <v>8.3019999999999996</v>
      </c>
      <c r="Y14" s="6" t="str">
        <f t="shared" si="6"/>
        <v>S</v>
      </c>
    </row>
    <row r="15" spans="1:26" ht="18" customHeight="1" x14ac:dyDescent="0.25">
      <c r="A15" s="5">
        <v>2546</v>
      </c>
      <c r="B15" s="1" t="s">
        <v>542</v>
      </c>
      <c r="C15" s="1" t="s">
        <v>541</v>
      </c>
      <c r="D15" s="1" t="s">
        <v>522</v>
      </c>
      <c r="F15" s="1" t="s">
        <v>521</v>
      </c>
      <c r="G15" s="1" t="s">
        <v>520</v>
      </c>
      <c r="H15" s="1">
        <v>603</v>
      </c>
      <c r="I15" s="1" t="s">
        <v>399</v>
      </c>
      <c r="J15" s="18">
        <v>7.9</v>
      </c>
      <c r="K15" s="4">
        <v>0.21</v>
      </c>
      <c r="L15" s="17">
        <v>0.14299999999999999</v>
      </c>
      <c r="M15" s="6" t="str">
        <f t="shared" si="0"/>
        <v>L</v>
      </c>
      <c r="N15" s="17">
        <v>2.0518400000000003</v>
      </c>
      <c r="O15" s="6" t="str">
        <f t="shared" si="1"/>
        <v>L</v>
      </c>
      <c r="P15" s="16">
        <v>310.29760000000005</v>
      </c>
      <c r="Q15" s="6" t="str">
        <f t="shared" si="2"/>
        <v>H</v>
      </c>
      <c r="R15" s="7">
        <v>0.74199999999999999</v>
      </c>
      <c r="S15" s="6" t="str">
        <f t="shared" si="3"/>
        <v>S</v>
      </c>
      <c r="T15" s="7">
        <v>0.77800000000000002</v>
      </c>
      <c r="U15" s="6" t="str">
        <f t="shared" si="4"/>
        <v>S</v>
      </c>
      <c r="V15" s="7">
        <v>3.84</v>
      </c>
      <c r="W15" s="6" t="str">
        <f t="shared" si="5"/>
        <v>D</v>
      </c>
      <c r="X15" s="7">
        <v>11.2</v>
      </c>
      <c r="Y15" s="6" t="str">
        <f t="shared" si="6"/>
        <v>S</v>
      </c>
    </row>
    <row r="16" spans="1:26" ht="18" customHeight="1" x14ac:dyDescent="0.25">
      <c r="A16" s="5">
        <v>2547</v>
      </c>
      <c r="B16" s="1" t="s">
        <v>540</v>
      </c>
      <c r="C16" s="1" t="s">
        <v>66</v>
      </c>
      <c r="D16" s="1" t="s">
        <v>522</v>
      </c>
      <c r="F16" s="1" t="s">
        <v>521</v>
      </c>
      <c r="G16" s="1" t="s">
        <v>520</v>
      </c>
      <c r="H16" s="1">
        <v>116</v>
      </c>
      <c r="I16" s="1" t="s">
        <v>399</v>
      </c>
      <c r="J16" s="18">
        <v>7.7</v>
      </c>
      <c r="K16" s="4">
        <v>0.17</v>
      </c>
      <c r="L16" s="17">
        <v>0.35749999999999998</v>
      </c>
      <c r="M16" s="6" t="str">
        <f t="shared" si="0"/>
        <v>L</v>
      </c>
      <c r="N16" s="17">
        <v>2.0518400000000003</v>
      </c>
      <c r="O16" s="6" t="str">
        <f t="shared" si="1"/>
        <v>L</v>
      </c>
      <c r="P16" s="16">
        <v>303.44320000000005</v>
      </c>
      <c r="Q16" s="6" t="str">
        <f t="shared" si="2"/>
        <v>H</v>
      </c>
      <c r="R16" s="7">
        <v>0.71599999999999997</v>
      </c>
      <c r="S16" s="6" t="str">
        <f t="shared" si="3"/>
        <v>S</v>
      </c>
      <c r="T16" s="7">
        <v>0.746</v>
      </c>
      <c r="U16" s="6" t="str">
        <f t="shared" si="4"/>
        <v>S</v>
      </c>
      <c r="V16" s="7">
        <v>2.6259999999999999</v>
      </c>
      <c r="W16" s="6" t="str">
        <f t="shared" si="5"/>
        <v>D</v>
      </c>
      <c r="X16" s="7">
        <v>5.806</v>
      </c>
      <c r="Y16" s="6" t="str">
        <f t="shared" si="6"/>
        <v>S</v>
      </c>
    </row>
    <row r="17" spans="1:25" ht="18" customHeight="1" x14ac:dyDescent="0.25">
      <c r="A17" s="5">
        <v>2548</v>
      </c>
      <c r="B17" s="1" t="s">
        <v>539</v>
      </c>
      <c r="C17" s="1" t="s">
        <v>538</v>
      </c>
      <c r="D17" s="1" t="s">
        <v>522</v>
      </c>
      <c r="F17" s="1" t="s">
        <v>521</v>
      </c>
      <c r="G17" s="1" t="s">
        <v>520</v>
      </c>
      <c r="H17" s="1">
        <v>89</v>
      </c>
      <c r="I17" s="1" t="s">
        <v>399</v>
      </c>
      <c r="J17" s="18">
        <v>7.6</v>
      </c>
      <c r="K17" s="4">
        <v>0.62</v>
      </c>
      <c r="L17" s="17">
        <v>0.35749999999999998</v>
      </c>
      <c r="M17" s="6" t="str">
        <f t="shared" si="0"/>
        <v>L</v>
      </c>
      <c r="N17" s="17">
        <v>4.6166400000000003</v>
      </c>
      <c r="O17" s="6" t="str">
        <f t="shared" si="1"/>
        <v>L</v>
      </c>
      <c r="P17" s="16">
        <v>302.6816</v>
      </c>
      <c r="Q17" s="6" t="str">
        <f t="shared" si="2"/>
        <v>H</v>
      </c>
      <c r="R17" s="7">
        <v>2.532</v>
      </c>
      <c r="S17" s="6" t="str">
        <f t="shared" si="3"/>
        <v>S</v>
      </c>
      <c r="T17" s="7">
        <v>1.272</v>
      </c>
      <c r="U17" s="6" t="str">
        <f t="shared" si="4"/>
        <v>S</v>
      </c>
      <c r="V17" s="7">
        <v>3.2759999999999998</v>
      </c>
      <c r="W17" s="6" t="str">
        <f t="shared" si="5"/>
        <v>D</v>
      </c>
      <c r="X17" s="7">
        <v>9.34</v>
      </c>
      <c r="Y17" s="6" t="str">
        <f t="shared" si="6"/>
        <v>S</v>
      </c>
    </row>
    <row r="18" spans="1:25" ht="18" customHeight="1" x14ac:dyDescent="0.25">
      <c r="A18" s="5">
        <v>2549</v>
      </c>
      <c r="B18" s="1" t="s">
        <v>537</v>
      </c>
      <c r="C18" s="1" t="s">
        <v>536</v>
      </c>
      <c r="D18" s="1" t="s">
        <v>522</v>
      </c>
      <c r="F18" s="1" t="s">
        <v>521</v>
      </c>
      <c r="G18" s="1" t="s">
        <v>520</v>
      </c>
      <c r="H18" s="1">
        <v>230</v>
      </c>
      <c r="I18" s="1" t="s">
        <v>399</v>
      </c>
      <c r="J18" s="18">
        <v>8</v>
      </c>
      <c r="K18" s="4">
        <v>0.51</v>
      </c>
      <c r="L18" s="17">
        <v>0.71499999999999997</v>
      </c>
      <c r="M18" s="6" t="str">
        <f t="shared" si="0"/>
        <v>M</v>
      </c>
      <c r="N18" s="17">
        <v>4.6166400000000003</v>
      </c>
      <c r="O18" s="6" t="str">
        <f t="shared" si="1"/>
        <v>L</v>
      </c>
      <c r="P18" s="16">
        <v>300.3424</v>
      </c>
      <c r="Q18" s="6" t="str">
        <f t="shared" si="2"/>
        <v>H</v>
      </c>
      <c r="R18" s="7">
        <v>0.79</v>
      </c>
      <c r="S18" s="6" t="str">
        <f t="shared" si="3"/>
        <v>S</v>
      </c>
      <c r="T18" s="7">
        <v>0.68200000000000005</v>
      </c>
      <c r="U18" s="6" t="str">
        <f t="shared" si="4"/>
        <v>S</v>
      </c>
      <c r="V18" s="7">
        <v>2.4079999999999999</v>
      </c>
      <c r="W18" s="6" t="str">
        <f t="shared" si="5"/>
        <v>D</v>
      </c>
      <c r="X18" s="7">
        <v>4.9180000000000001</v>
      </c>
      <c r="Y18" s="6" t="str">
        <f t="shared" si="6"/>
        <v>S</v>
      </c>
    </row>
    <row r="19" spans="1:25" ht="18" customHeight="1" x14ac:dyDescent="0.25">
      <c r="A19" s="5">
        <v>2550</v>
      </c>
      <c r="B19" s="1" t="s">
        <v>535</v>
      </c>
      <c r="C19" s="1" t="s">
        <v>534</v>
      </c>
      <c r="D19" s="1" t="s">
        <v>522</v>
      </c>
      <c r="F19" s="1" t="s">
        <v>521</v>
      </c>
      <c r="G19" s="1" t="s">
        <v>520</v>
      </c>
      <c r="H19" s="1">
        <v>664</v>
      </c>
      <c r="I19" s="1" t="s">
        <v>399</v>
      </c>
      <c r="J19" s="18">
        <v>7.7</v>
      </c>
      <c r="K19" s="4">
        <v>0.65</v>
      </c>
      <c r="L19" s="17">
        <v>0.35749999999999998</v>
      </c>
      <c r="M19" s="6" t="str">
        <f t="shared" si="0"/>
        <v>L</v>
      </c>
      <c r="N19" s="17">
        <v>2.0518400000000003</v>
      </c>
      <c r="O19" s="6" t="str">
        <f t="shared" si="1"/>
        <v>L</v>
      </c>
      <c r="P19" s="16">
        <v>221.51680000000002</v>
      </c>
      <c r="Q19" s="6" t="str">
        <f t="shared" si="2"/>
        <v>H</v>
      </c>
      <c r="R19" s="7">
        <v>0.84</v>
      </c>
      <c r="S19" s="6" t="str">
        <f t="shared" si="3"/>
        <v>S</v>
      </c>
      <c r="T19" s="7">
        <v>1.4319999999999999</v>
      </c>
      <c r="U19" s="6" t="str">
        <f t="shared" si="4"/>
        <v>S</v>
      </c>
      <c r="V19" s="7">
        <v>5.1840000000000002</v>
      </c>
      <c r="W19" s="6" t="str">
        <f t="shared" si="5"/>
        <v>S</v>
      </c>
      <c r="X19" s="7">
        <v>9.9440000000000008</v>
      </c>
      <c r="Y19" s="6" t="str">
        <f t="shared" si="6"/>
        <v>S</v>
      </c>
    </row>
    <row r="20" spans="1:25" ht="18" customHeight="1" x14ac:dyDescent="0.25">
      <c r="A20" s="5">
        <v>2551</v>
      </c>
      <c r="B20" s="1" t="s">
        <v>533</v>
      </c>
      <c r="C20" s="1" t="s">
        <v>532</v>
      </c>
      <c r="D20" s="1" t="s">
        <v>522</v>
      </c>
      <c r="F20" s="1" t="s">
        <v>521</v>
      </c>
      <c r="G20" s="1" t="s">
        <v>520</v>
      </c>
      <c r="H20" s="1">
        <v>658</v>
      </c>
      <c r="I20" s="1" t="s">
        <v>399</v>
      </c>
      <c r="J20" s="18">
        <v>8</v>
      </c>
      <c r="K20" s="4">
        <v>0.22</v>
      </c>
      <c r="L20" s="17">
        <v>0.21449999999999997</v>
      </c>
      <c r="M20" s="6" t="str">
        <f t="shared" si="0"/>
        <v>L</v>
      </c>
      <c r="N20" s="17">
        <v>2.0518400000000003</v>
      </c>
      <c r="O20" s="6" t="str">
        <f t="shared" si="1"/>
        <v>L</v>
      </c>
      <c r="P20" s="16">
        <v>265.1456</v>
      </c>
      <c r="Q20" s="6" t="str">
        <f t="shared" si="2"/>
        <v>H</v>
      </c>
      <c r="R20" s="7">
        <v>0.60199999999999998</v>
      </c>
      <c r="S20" s="6" t="str">
        <f t="shared" si="3"/>
        <v>S</v>
      </c>
      <c r="T20" s="7">
        <v>0.92200000000000004</v>
      </c>
      <c r="U20" s="6" t="str">
        <f t="shared" si="4"/>
        <v>S</v>
      </c>
      <c r="V20" s="7">
        <v>3.97</v>
      </c>
      <c r="W20" s="6" t="str">
        <f t="shared" si="5"/>
        <v>D</v>
      </c>
      <c r="X20" s="7">
        <v>7.43</v>
      </c>
      <c r="Y20" s="6" t="str">
        <f t="shared" si="6"/>
        <v>S</v>
      </c>
    </row>
    <row r="21" spans="1:25" ht="18" customHeight="1" x14ac:dyDescent="0.25">
      <c r="A21" s="5">
        <v>2552</v>
      </c>
      <c r="B21" s="1" t="s">
        <v>531</v>
      </c>
      <c r="C21" s="1" t="s">
        <v>530</v>
      </c>
      <c r="D21" s="1" t="s">
        <v>522</v>
      </c>
      <c r="F21" s="1" t="s">
        <v>521</v>
      </c>
      <c r="G21" s="1" t="s">
        <v>520</v>
      </c>
      <c r="H21" s="1">
        <v>82</v>
      </c>
      <c r="I21" s="1" t="s">
        <v>399</v>
      </c>
      <c r="J21" s="18">
        <v>7.7</v>
      </c>
      <c r="K21" s="4">
        <v>0.61</v>
      </c>
      <c r="L21" s="17">
        <v>0.85799999999999987</v>
      </c>
      <c r="M21" s="6" t="str">
        <f t="shared" si="0"/>
        <v>H</v>
      </c>
      <c r="N21" s="17">
        <v>4.6166400000000003</v>
      </c>
      <c r="O21" s="6" t="str">
        <f t="shared" si="1"/>
        <v>L</v>
      </c>
      <c r="P21" s="16">
        <v>327.2704</v>
      </c>
      <c r="Q21" s="6" t="str">
        <f t="shared" si="2"/>
        <v>H</v>
      </c>
      <c r="R21" s="7">
        <v>2.258</v>
      </c>
      <c r="S21" s="6" t="str">
        <f t="shared" si="3"/>
        <v>S</v>
      </c>
      <c r="T21" s="7">
        <v>1.1919999999999999</v>
      </c>
      <c r="U21" s="6" t="str">
        <f t="shared" si="4"/>
        <v>S</v>
      </c>
      <c r="V21" s="7">
        <v>3.3620000000000001</v>
      </c>
      <c r="W21" s="6" t="str">
        <f t="shared" si="5"/>
        <v>D</v>
      </c>
      <c r="X21" s="7">
        <v>11.02</v>
      </c>
      <c r="Y21" s="6" t="str">
        <f t="shared" si="6"/>
        <v>S</v>
      </c>
    </row>
    <row r="22" spans="1:25" ht="18" customHeight="1" x14ac:dyDescent="0.25">
      <c r="A22" s="5">
        <v>2553</v>
      </c>
      <c r="B22" s="1" t="s">
        <v>529</v>
      </c>
      <c r="C22" s="1" t="s">
        <v>528</v>
      </c>
      <c r="D22" s="1" t="s">
        <v>522</v>
      </c>
      <c r="F22" s="1" t="s">
        <v>521</v>
      </c>
      <c r="G22" s="1" t="s">
        <v>520</v>
      </c>
      <c r="H22" s="1" t="s">
        <v>527</v>
      </c>
      <c r="I22" s="1" t="s">
        <v>399</v>
      </c>
      <c r="J22" s="18">
        <v>7.6</v>
      </c>
      <c r="K22" s="4">
        <v>1.1100000000000001</v>
      </c>
      <c r="L22" s="17">
        <v>0.57199999999999995</v>
      </c>
      <c r="M22" s="6" t="str">
        <f t="shared" si="0"/>
        <v>M</v>
      </c>
      <c r="N22" s="17">
        <v>4.6166400000000003</v>
      </c>
      <c r="O22" s="6" t="str">
        <f t="shared" si="1"/>
        <v>L</v>
      </c>
      <c r="P22" s="16">
        <v>283.0976</v>
      </c>
      <c r="Q22" s="6" t="str">
        <f t="shared" si="2"/>
        <v>H</v>
      </c>
      <c r="R22" s="7">
        <v>1.034</v>
      </c>
      <c r="S22" s="6" t="str">
        <f t="shared" si="3"/>
        <v>S</v>
      </c>
      <c r="T22" s="7">
        <v>1.6719999999999999</v>
      </c>
      <c r="U22" s="6" t="str">
        <f t="shared" si="4"/>
        <v>S</v>
      </c>
      <c r="V22" s="7">
        <v>4.9240000000000004</v>
      </c>
      <c r="W22" s="6" t="str">
        <f t="shared" si="5"/>
        <v>S</v>
      </c>
      <c r="X22" s="7">
        <v>15.92</v>
      </c>
      <c r="Y22" s="6" t="str">
        <f t="shared" si="6"/>
        <v>S</v>
      </c>
    </row>
    <row r="23" spans="1:25" ht="18" customHeight="1" x14ac:dyDescent="0.25">
      <c r="A23" s="5">
        <v>2554</v>
      </c>
      <c r="B23" s="1" t="s">
        <v>526</v>
      </c>
      <c r="C23" s="1" t="s">
        <v>525</v>
      </c>
      <c r="D23" s="1" t="s">
        <v>522</v>
      </c>
      <c r="F23" s="1" t="s">
        <v>521</v>
      </c>
      <c r="G23" s="1" t="s">
        <v>520</v>
      </c>
      <c r="H23" s="1">
        <v>569</v>
      </c>
      <c r="I23" s="1" t="s">
        <v>399</v>
      </c>
      <c r="J23" s="18">
        <v>7.8</v>
      </c>
      <c r="K23" s="4">
        <v>0.33</v>
      </c>
      <c r="L23" s="17">
        <v>0.57199999999999995</v>
      </c>
      <c r="M23" s="6" t="str">
        <f t="shared" si="0"/>
        <v>M</v>
      </c>
      <c r="N23" s="17">
        <v>3.0777600000000005</v>
      </c>
      <c r="O23" s="6" t="str">
        <f t="shared" si="1"/>
        <v>L</v>
      </c>
      <c r="P23" s="16">
        <v>293.37920000000003</v>
      </c>
      <c r="Q23" s="6" t="str">
        <f t="shared" si="2"/>
        <v>H</v>
      </c>
      <c r="R23" s="7">
        <v>0.67</v>
      </c>
      <c r="S23" s="6" t="str">
        <f t="shared" si="3"/>
        <v>S</v>
      </c>
      <c r="T23" s="7">
        <v>0.81</v>
      </c>
      <c r="U23" s="6" t="str">
        <f t="shared" si="4"/>
        <v>S</v>
      </c>
      <c r="V23" s="7">
        <v>2.452</v>
      </c>
      <c r="W23" s="6" t="str">
        <f t="shared" si="5"/>
        <v>D</v>
      </c>
      <c r="X23" s="7">
        <v>6.1239999999999997</v>
      </c>
      <c r="Y23" s="6" t="str">
        <f t="shared" si="6"/>
        <v>S</v>
      </c>
    </row>
    <row r="24" spans="1:25" ht="18" customHeight="1" x14ac:dyDescent="0.25">
      <c r="A24" s="5">
        <v>2555</v>
      </c>
      <c r="B24" s="1" t="s">
        <v>524</v>
      </c>
      <c r="C24" s="1" t="s">
        <v>523</v>
      </c>
      <c r="D24" s="1" t="s">
        <v>522</v>
      </c>
      <c r="F24" s="1" t="s">
        <v>521</v>
      </c>
      <c r="G24" s="1" t="s">
        <v>520</v>
      </c>
      <c r="H24" s="1">
        <v>390</v>
      </c>
      <c r="I24" s="1" t="s">
        <v>399</v>
      </c>
      <c r="J24" s="18">
        <v>8</v>
      </c>
      <c r="K24" s="4">
        <v>0.28999999999999998</v>
      </c>
      <c r="L24" s="17">
        <v>0.57199999999999995</v>
      </c>
      <c r="M24" s="6" t="str">
        <f t="shared" si="0"/>
        <v>M</v>
      </c>
      <c r="N24" s="17">
        <v>3.5907200000000001</v>
      </c>
      <c r="O24" s="6" t="str">
        <f t="shared" si="1"/>
        <v>L</v>
      </c>
      <c r="P24" s="16">
        <v>151.99360000000001</v>
      </c>
      <c r="Q24" s="6" t="str">
        <f t="shared" si="2"/>
        <v>H</v>
      </c>
      <c r="R24" s="7">
        <v>0.71599999999999997</v>
      </c>
      <c r="S24" s="6" t="str">
        <f t="shared" si="3"/>
        <v>S</v>
      </c>
      <c r="T24" s="7">
        <v>1.448</v>
      </c>
      <c r="U24" s="6" t="str">
        <f t="shared" si="4"/>
        <v>S</v>
      </c>
      <c r="V24" s="46">
        <v>12.08</v>
      </c>
      <c r="W24" s="6" t="str">
        <f t="shared" si="5"/>
        <v>S</v>
      </c>
      <c r="X24" s="7">
        <v>3.6440000000000001</v>
      </c>
      <c r="Y24" s="6" t="str">
        <f t="shared" si="6"/>
        <v>S</v>
      </c>
    </row>
    <row r="25" spans="1:25" ht="18" customHeight="1" x14ac:dyDescent="0.25">
      <c r="A25" s="5">
        <v>2556</v>
      </c>
      <c r="B25" s="1" t="s">
        <v>519</v>
      </c>
      <c r="D25" s="1" t="s">
        <v>518</v>
      </c>
      <c r="F25" s="1" t="s">
        <v>517</v>
      </c>
      <c r="G25" s="1" t="s">
        <v>216</v>
      </c>
      <c r="J25" s="18">
        <v>8.3000000000000007</v>
      </c>
      <c r="K25" s="4">
        <v>0.66</v>
      </c>
      <c r="L25" s="17">
        <v>0.71499999999999997</v>
      </c>
      <c r="M25" s="6" t="str">
        <f t="shared" si="0"/>
        <v>M</v>
      </c>
      <c r="N25" s="17">
        <v>44.627519999999997</v>
      </c>
      <c r="O25" s="6" t="str">
        <f t="shared" si="1"/>
        <v>H</v>
      </c>
      <c r="P25" s="16">
        <v>226.4128</v>
      </c>
      <c r="Q25" s="6" t="str">
        <f t="shared" si="2"/>
        <v>H</v>
      </c>
      <c r="R25" s="7">
        <v>3.794</v>
      </c>
      <c r="S25" s="6" t="str">
        <f t="shared" si="3"/>
        <v>S</v>
      </c>
      <c r="T25" s="7">
        <v>2.726</v>
      </c>
      <c r="U25" s="6" t="str">
        <f t="shared" si="4"/>
        <v>S</v>
      </c>
      <c r="V25" s="7">
        <v>6.1</v>
      </c>
      <c r="W25" s="6" t="str">
        <f t="shared" si="5"/>
        <v>S</v>
      </c>
      <c r="X25" s="7">
        <v>2.79</v>
      </c>
      <c r="Y25" s="6" t="str">
        <f t="shared" si="6"/>
        <v>S</v>
      </c>
    </row>
    <row r="26" spans="1:25" ht="18" customHeight="1" x14ac:dyDescent="0.25">
      <c r="A26" s="5">
        <v>2557</v>
      </c>
      <c r="B26" s="1" t="s">
        <v>516</v>
      </c>
      <c r="D26" s="1" t="s">
        <v>515</v>
      </c>
      <c r="F26" s="1" t="s">
        <v>514</v>
      </c>
      <c r="G26" s="1" t="s">
        <v>514</v>
      </c>
      <c r="J26" s="18">
        <v>8.1</v>
      </c>
      <c r="K26" s="4">
        <v>0.33</v>
      </c>
      <c r="L26" s="17">
        <v>0.28599999999999998</v>
      </c>
      <c r="M26" s="6" t="str">
        <f t="shared" si="0"/>
        <v>L</v>
      </c>
      <c r="N26" s="17">
        <v>28.725760000000001</v>
      </c>
      <c r="O26" s="6" t="str">
        <f t="shared" si="1"/>
        <v>H</v>
      </c>
      <c r="P26" s="16">
        <v>161.02400000000003</v>
      </c>
      <c r="Q26" s="6" t="str">
        <f t="shared" si="2"/>
        <v>H</v>
      </c>
      <c r="R26" s="7">
        <v>2.6720000000000002</v>
      </c>
      <c r="S26" s="6" t="str">
        <f t="shared" si="3"/>
        <v>S</v>
      </c>
      <c r="T26" s="7">
        <v>1.3560000000000001</v>
      </c>
      <c r="U26" s="6" t="str">
        <f t="shared" si="4"/>
        <v>S</v>
      </c>
      <c r="V26" s="7">
        <v>3.004</v>
      </c>
      <c r="W26" s="6" t="str">
        <f t="shared" si="5"/>
        <v>D</v>
      </c>
      <c r="X26" s="7">
        <v>9.4559999999999995</v>
      </c>
      <c r="Y26" s="6" t="str">
        <f t="shared" si="6"/>
        <v>S</v>
      </c>
    </row>
    <row r="27" spans="1:25" ht="18" customHeight="1" x14ac:dyDescent="0.25">
      <c r="A27" s="5">
        <v>2558</v>
      </c>
      <c r="B27" s="44" t="s">
        <v>513</v>
      </c>
      <c r="C27" s="44" t="s">
        <v>512</v>
      </c>
      <c r="D27" s="44" t="s">
        <v>511</v>
      </c>
      <c r="E27" s="44" t="s">
        <v>402</v>
      </c>
      <c r="F27" s="1" t="s">
        <v>401</v>
      </c>
      <c r="G27" s="1" t="s">
        <v>400</v>
      </c>
      <c r="H27" s="6"/>
      <c r="I27" s="1" t="s">
        <v>399</v>
      </c>
      <c r="J27" s="18">
        <v>7.9</v>
      </c>
      <c r="K27" s="4">
        <v>0.61</v>
      </c>
      <c r="L27" s="17">
        <v>0.98670000000000002</v>
      </c>
      <c r="M27" s="6" t="str">
        <f t="shared" si="0"/>
        <v>H</v>
      </c>
      <c r="N27" s="17">
        <v>49.757120000000008</v>
      </c>
      <c r="O27" s="6" t="str">
        <f t="shared" si="1"/>
        <v>H</v>
      </c>
      <c r="P27" s="16">
        <v>102.7072</v>
      </c>
      <c r="Q27" s="6" t="str">
        <f t="shared" si="2"/>
        <v>M</v>
      </c>
      <c r="R27" s="7">
        <v>3.3260000000000001</v>
      </c>
      <c r="S27" s="6" t="str">
        <f t="shared" si="3"/>
        <v>S</v>
      </c>
      <c r="T27" s="7">
        <v>4.3220000000000001</v>
      </c>
      <c r="U27" s="6" t="str">
        <f t="shared" si="4"/>
        <v>S</v>
      </c>
      <c r="V27" s="7">
        <v>32.56</v>
      </c>
      <c r="W27" s="6" t="str">
        <f t="shared" si="5"/>
        <v>S</v>
      </c>
      <c r="X27" s="7">
        <v>8.9700000000000006</v>
      </c>
      <c r="Y27" s="6" t="str">
        <f t="shared" si="6"/>
        <v>S</v>
      </c>
    </row>
    <row r="28" spans="1:25" ht="18" customHeight="1" x14ac:dyDescent="0.25">
      <c r="A28" s="5">
        <v>2559</v>
      </c>
      <c r="B28" s="44" t="s">
        <v>455</v>
      </c>
      <c r="C28" s="44" t="s">
        <v>500</v>
      </c>
      <c r="D28" s="44" t="s">
        <v>407</v>
      </c>
      <c r="E28" s="44" t="s">
        <v>406</v>
      </c>
      <c r="F28" s="1" t="s">
        <v>401</v>
      </c>
      <c r="G28" s="1" t="s">
        <v>400</v>
      </c>
      <c r="H28" s="6">
        <v>2</v>
      </c>
      <c r="I28" s="1" t="s">
        <v>399</v>
      </c>
      <c r="J28" s="18">
        <v>7.6</v>
      </c>
      <c r="K28" s="4">
        <v>0.86</v>
      </c>
      <c r="L28" s="17">
        <v>0.71499999999999997</v>
      </c>
      <c r="M28" s="6" t="str">
        <f t="shared" si="0"/>
        <v>M</v>
      </c>
      <c r="N28" s="17">
        <v>18.979520000000001</v>
      </c>
      <c r="O28" s="6" t="str">
        <f t="shared" si="1"/>
        <v>M</v>
      </c>
      <c r="P28" s="16">
        <v>62.233600000000003</v>
      </c>
      <c r="Q28" s="6" t="str">
        <f t="shared" si="2"/>
        <v>M</v>
      </c>
      <c r="R28" s="7">
        <v>2.024</v>
      </c>
      <c r="S28" s="6" t="str">
        <f t="shared" si="3"/>
        <v>S</v>
      </c>
      <c r="T28" s="7">
        <v>1.54</v>
      </c>
      <c r="U28" s="6" t="str">
        <f t="shared" si="4"/>
        <v>S</v>
      </c>
      <c r="V28" s="7">
        <v>22.02</v>
      </c>
      <c r="W28" s="6" t="str">
        <f t="shared" si="5"/>
        <v>S</v>
      </c>
      <c r="X28" s="7">
        <v>11.73</v>
      </c>
      <c r="Y28" s="6" t="str">
        <f t="shared" si="6"/>
        <v>S</v>
      </c>
    </row>
    <row r="29" spans="1:25" ht="18" customHeight="1" x14ac:dyDescent="0.25">
      <c r="A29" s="5">
        <v>2560</v>
      </c>
      <c r="B29" s="44" t="s">
        <v>510</v>
      </c>
      <c r="C29" s="44" t="s">
        <v>509</v>
      </c>
      <c r="D29" s="44" t="s">
        <v>508</v>
      </c>
      <c r="E29" s="44" t="s">
        <v>460</v>
      </c>
      <c r="F29" s="1" t="s">
        <v>401</v>
      </c>
      <c r="G29" s="1" t="s">
        <v>400</v>
      </c>
      <c r="H29" s="6"/>
      <c r="I29" s="1" t="s">
        <v>0</v>
      </c>
      <c r="J29" s="18">
        <v>7.9</v>
      </c>
      <c r="K29" s="4">
        <v>0.43</v>
      </c>
      <c r="L29" s="17">
        <v>0.57199999999999995</v>
      </c>
      <c r="M29" s="6" t="str">
        <f t="shared" si="0"/>
        <v>M</v>
      </c>
      <c r="N29" s="17">
        <v>14.362880000000001</v>
      </c>
      <c r="O29" s="6" t="str">
        <f t="shared" si="1"/>
        <v>M</v>
      </c>
      <c r="P29" s="16">
        <v>117.83040000000001</v>
      </c>
      <c r="Q29" s="6" t="str">
        <f t="shared" si="2"/>
        <v>M</v>
      </c>
      <c r="R29" s="7">
        <v>1.302</v>
      </c>
      <c r="S29" s="6" t="str">
        <f t="shared" si="3"/>
        <v>S</v>
      </c>
      <c r="T29" s="7">
        <v>2.0059999999999998</v>
      </c>
      <c r="U29" s="6" t="str">
        <f t="shared" si="4"/>
        <v>S</v>
      </c>
      <c r="V29" s="7">
        <v>18.920000000000002</v>
      </c>
      <c r="W29" s="6" t="str">
        <f t="shared" si="5"/>
        <v>S</v>
      </c>
      <c r="X29" s="7">
        <v>6.734</v>
      </c>
      <c r="Y29" s="6" t="str">
        <f t="shared" si="6"/>
        <v>S</v>
      </c>
    </row>
    <row r="30" spans="1:25" ht="18" customHeight="1" x14ac:dyDescent="0.25">
      <c r="A30" s="5">
        <v>2561</v>
      </c>
      <c r="B30" s="44" t="s">
        <v>502</v>
      </c>
      <c r="C30" s="44" t="s">
        <v>473</v>
      </c>
      <c r="D30" s="44" t="s">
        <v>434</v>
      </c>
      <c r="E30" s="44" t="s">
        <v>417</v>
      </c>
      <c r="F30" s="1" t="s">
        <v>401</v>
      </c>
      <c r="G30" s="1" t="s">
        <v>400</v>
      </c>
      <c r="H30" s="6"/>
      <c r="I30" s="1" t="s">
        <v>399</v>
      </c>
      <c r="J30" s="18">
        <v>7.6</v>
      </c>
      <c r="K30" s="4">
        <v>0.76</v>
      </c>
      <c r="L30" s="17">
        <v>0.57199999999999995</v>
      </c>
      <c r="M30" s="6" t="str">
        <f t="shared" si="0"/>
        <v>M</v>
      </c>
      <c r="N30" s="17">
        <v>23.596160000000001</v>
      </c>
      <c r="O30" s="6" t="str">
        <f t="shared" si="1"/>
        <v>H</v>
      </c>
      <c r="P30" s="16">
        <v>65.388800000000003</v>
      </c>
      <c r="Q30" s="6" t="str">
        <f t="shared" si="2"/>
        <v>M</v>
      </c>
      <c r="R30" s="7">
        <v>1.5720000000000001</v>
      </c>
      <c r="S30" s="6" t="str">
        <f t="shared" si="3"/>
        <v>S</v>
      </c>
      <c r="T30" s="7">
        <v>1.512</v>
      </c>
      <c r="U30" s="6" t="str">
        <f t="shared" si="4"/>
        <v>S</v>
      </c>
      <c r="V30" s="7">
        <v>20.46</v>
      </c>
      <c r="W30" s="6" t="str">
        <f t="shared" si="5"/>
        <v>S</v>
      </c>
      <c r="X30" s="7">
        <v>10.26</v>
      </c>
      <c r="Y30" s="6" t="str">
        <f t="shared" si="6"/>
        <v>S</v>
      </c>
    </row>
    <row r="31" spans="1:25" ht="18" customHeight="1" x14ac:dyDescent="0.25">
      <c r="A31" s="5">
        <v>2562</v>
      </c>
      <c r="B31" s="44" t="s">
        <v>444</v>
      </c>
      <c r="C31" s="44" t="s">
        <v>443</v>
      </c>
      <c r="D31" s="44" t="s">
        <v>407</v>
      </c>
      <c r="E31" s="44" t="s">
        <v>406</v>
      </c>
      <c r="F31" s="1" t="s">
        <v>401</v>
      </c>
      <c r="G31" s="1" t="s">
        <v>400</v>
      </c>
      <c r="H31" s="6">
        <v>2</v>
      </c>
      <c r="I31" s="1" t="s">
        <v>399</v>
      </c>
      <c r="J31" s="18">
        <v>7.5</v>
      </c>
      <c r="K31" s="4">
        <v>0.76</v>
      </c>
      <c r="L31" s="17">
        <v>0.57199999999999995</v>
      </c>
      <c r="M31" s="6" t="str">
        <f t="shared" si="0"/>
        <v>M</v>
      </c>
      <c r="N31" s="17">
        <v>20.518400000000003</v>
      </c>
      <c r="O31" s="6" t="str">
        <f t="shared" si="1"/>
        <v>M</v>
      </c>
      <c r="P31" s="16">
        <v>67.020800000000008</v>
      </c>
      <c r="Q31" s="6" t="str">
        <f t="shared" si="2"/>
        <v>M</v>
      </c>
      <c r="R31" s="7">
        <v>1.5840000000000001</v>
      </c>
      <c r="S31" s="6" t="str">
        <f t="shared" si="3"/>
        <v>S</v>
      </c>
      <c r="T31" s="7">
        <v>1.6519999999999999</v>
      </c>
      <c r="U31" s="6" t="str">
        <f t="shared" si="4"/>
        <v>S</v>
      </c>
      <c r="V31" s="7">
        <v>22.4</v>
      </c>
      <c r="W31" s="6" t="str">
        <f t="shared" si="5"/>
        <v>S</v>
      </c>
      <c r="X31" s="7">
        <v>12.22</v>
      </c>
      <c r="Y31" s="6" t="str">
        <f t="shared" si="6"/>
        <v>S</v>
      </c>
    </row>
    <row r="32" spans="1:25" ht="18" customHeight="1" x14ac:dyDescent="0.25">
      <c r="A32" s="5">
        <v>2563</v>
      </c>
      <c r="B32" s="44" t="s">
        <v>507</v>
      </c>
      <c r="C32" s="44" t="s">
        <v>462</v>
      </c>
      <c r="D32" s="44" t="s">
        <v>461</v>
      </c>
      <c r="E32" s="44" t="s">
        <v>460</v>
      </c>
      <c r="F32" s="1" t="s">
        <v>401</v>
      </c>
      <c r="G32" s="1" t="s">
        <v>400</v>
      </c>
      <c r="H32" s="6"/>
      <c r="I32" s="1" t="s">
        <v>399</v>
      </c>
      <c r="J32" s="18">
        <v>7.5</v>
      </c>
      <c r="K32" s="4">
        <v>0.75</v>
      </c>
      <c r="L32" s="17">
        <v>0.57199999999999995</v>
      </c>
      <c r="M32" s="6" t="str">
        <f t="shared" si="0"/>
        <v>M</v>
      </c>
      <c r="N32" s="17">
        <v>17.440640000000002</v>
      </c>
      <c r="O32" s="6" t="str">
        <f t="shared" si="1"/>
        <v>M</v>
      </c>
      <c r="P32" s="16">
        <v>66.803200000000004</v>
      </c>
      <c r="Q32" s="6" t="str">
        <f t="shared" si="2"/>
        <v>M</v>
      </c>
      <c r="R32" s="7">
        <v>1.8859999999999999</v>
      </c>
      <c r="S32" s="6" t="str">
        <f t="shared" si="3"/>
        <v>S</v>
      </c>
      <c r="T32" s="7">
        <v>1.8080000000000001</v>
      </c>
      <c r="U32" s="6" t="str">
        <f t="shared" si="4"/>
        <v>S</v>
      </c>
      <c r="V32" s="7">
        <v>22.64</v>
      </c>
      <c r="W32" s="6" t="str">
        <f t="shared" si="5"/>
        <v>S</v>
      </c>
      <c r="X32" s="7">
        <v>11.61</v>
      </c>
      <c r="Y32" s="6" t="str">
        <f t="shared" si="6"/>
        <v>S</v>
      </c>
    </row>
    <row r="33" spans="1:25" ht="18" customHeight="1" x14ac:dyDescent="0.25">
      <c r="A33" s="5">
        <v>2564</v>
      </c>
      <c r="B33" s="44" t="s">
        <v>506</v>
      </c>
      <c r="C33" s="44" t="s">
        <v>505</v>
      </c>
      <c r="D33" s="44" t="s">
        <v>504</v>
      </c>
      <c r="E33" s="44" t="s">
        <v>460</v>
      </c>
      <c r="F33" s="1" t="s">
        <v>401</v>
      </c>
      <c r="G33" s="1" t="s">
        <v>400</v>
      </c>
      <c r="H33" s="6"/>
      <c r="I33" s="1" t="s">
        <v>0</v>
      </c>
      <c r="J33" s="18">
        <v>7.9</v>
      </c>
      <c r="K33" s="4">
        <v>0.38</v>
      </c>
      <c r="L33" s="17">
        <v>0.78649999999999998</v>
      </c>
      <c r="M33" s="6" t="str">
        <f t="shared" si="0"/>
        <v>H</v>
      </c>
      <c r="N33" s="17">
        <v>16.414720000000003</v>
      </c>
      <c r="O33" s="6" t="str">
        <f t="shared" si="1"/>
        <v>M</v>
      </c>
      <c r="P33" s="16">
        <v>87.148800000000008</v>
      </c>
      <c r="Q33" s="6" t="str">
        <f t="shared" si="2"/>
        <v>M</v>
      </c>
      <c r="R33" s="7">
        <v>2.298</v>
      </c>
      <c r="S33" s="6" t="str">
        <f t="shared" si="3"/>
        <v>S</v>
      </c>
      <c r="T33" s="7">
        <v>1.71</v>
      </c>
      <c r="U33" s="6" t="str">
        <f t="shared" si="4"/>
        <v>S</v>
      </c>
      <c r="V33" s="7">
        <v>15.73</v>
      </c>
      <c r="W33" s="6" t="str">
        <f t="shared" si="5"/>
        <v>S</v>
      </c>
      <c r="X33" s="7">
        <v>5.4260000000000002</v>
      </c>
      <c r="Y33" s="6" t="str">
        <f t="shared" si="6"/>
        <v>S</v>
      </c>
    </row>
    <row r="34" spans="1:25" ht="18" customHeight="1" x14ac:dyDescent="0.25">
      <c r="A34" s="5">
        <v>2565</v>
      </c>
      <c r="B34" s="44" t="s">
        <v>503</v>
      </c>
      <c r="C34" s="44" t="s">
        <v>470</v>
      </c>
      <c r="D34" s="44" t="s">
        <v>403</v>
      </c>
      <c r="E34" s="44" t="s">
        <v>469</v>
      </c>
      <c r="F34" s="1" t="s">
        <v>401</v>
      </c>
      <c r="G34" s="1" t="s">
        <v>400</v>
      </c>
      <c r="H34" s="6"/>
      <c r="I34" s="1" t="s">
        <v>399</v>
      </c>
      <c r="J34" s="18">
        <v>7.6</v>
      </c>
      <c r="K34" s="4">
        <v>0.75</v>
      </c>
      <c r="L34" s="17">
        <v>0.57199999999999995</v>
      </c>
      <c r="M34" s="6" t="str">
        <f t="shared" si="0"/>
        <v>M</v>
      </c>
      <c r="N34" s="17">
        <v>9.2332800000000006</v>
      </c>
      <c r="O34" s="6" t="str">
        <f t="shared" si="1"/>
        <v>L</v>
      </c>
      <c r="P34" s="16">
        <v>59.731200000000008</v>
      </c>
      <c r="Q34" s="6" t="str">
        <f t="shared" si="2"/>
        <v>M</v>
      </c>
      <c r="R34" s="7">
        <v>1.9359999999999999</v>
      </c>
      <c r="S34" s="6" t="str">
        <f t="shared" si="3"/>
        <v>S</v>
      </c>
      <c r="T34" s="7">
        <v>1.766</v>
      </c>
      <c r="U34" s="6" t="str">
        <f t="shared" si="4"/>
        <v>S</v>
      </c>
      <c r="V34" s="7">
        <v>20.9</v>
      </c>
      <c r="W34" s="6" t="str">
        <f t="shared" si="5"/>
        <v>S</v>
      </c>
      <c r="X34" s="7">
        <v>10.34</v>
      </c>
      <c r="Y34" s="6" t="str">
        <f t="shared" si="6"/>
        <v>S</v>
      </c>
    </row>
    <row r="35" spans="1:25" ht="18" customHeight="1" x14ac:dyDescent="0.25">
      <c r="A35" s="5">
        <v>2566</v>
      </c>
      <c r="B35" s="44" t="s">
        <v>455</v>
      </c>
      <c r="C35" s="44" t="s">
        <v>500</v>
      </c>
      <c r="D35" s="44" t="s">
        <v>407</v>
      </c>
      <c r="E35" s="44" t="s">
        <v>406</v>
      </c>
      <c r="F35" s="1" t="s">
        <v>401</v>
      </c>
      <c r="G35" s="1" t="s">
        <v>400</v>
      </c>
      <c r="H35" s="6">
        <v>3</v>
      </c>
      <c r="I35" s="1" t="s">
        <v>399</v>
      </c>
      <c r="J35" s="18">
        <v>7.5</v>
      </c>
      <c r="K35" s="4">
        <v>0.77</v>
      </c>
      <c r="L35" s="17">
        <v>0.64349999999999996</v>
      </c>
      <c r="M35" s="6" t="str">
        <f t="shared" si="0"/>
        <v>M</v>
      </c>
      <c r="N35" s="17">
        <v>24.109120000000001</v>
      </c>
      <c r="O35" s="6" t="str">
        <f t="shared" si="1"/>
        <v>H</v>
      </c>
      <c r="P35" s="16">
        <v>60.112000000000009</v>
      </c>
      <c r="Q35" s="6" t="str">
        <f t="shared" si="2"/>
        <v>M</v>
      </c>
      <c r="R35" s="7">
        <v>1.946</v>
      </c>
      <c r="S35" s="6" t="str">
        <f t="shared" si="3"/>
        <v>S</v>
      </c>
      <c r="T35" s="7">
        <v>1.6379999999999999</v>
      </c>
      <c r="U35" s="6" t="str">
        <f t="shared" si="4"/>
        <v>S</v>
      </c>
      <c r="V35" s="7">
        <v>20.86</v>
      </c>
      <c r="W35" s="6" t="str">
        <f t="shared" si="5"/>
        <v>S</v>
      </c>
      <c r="X35" s="7">
        <v>11.14</v>
      </c>
      <c r="Y35" s="6" t="str">
        <f t="shared" si="6"/>
        <v>S</v>
      </c>
    </row>
    <row r="36" spans="1:25" ht="18" customHeight="1" x14ac:dyDescent="0.25">
      <c r="A36" s="5">
        <v>2567</v>
      </c>
      <c r="B36" s="44" t="s">
        <v>502</v>
      </c>
      <c r="C36" s="44" t="s">
        <v>501</v>
      </c>
      <c r="D36" s="44" t="s">
        <v>461</v>
      </c>
      <c r="E36" s="44" t="s">
        <v>460</v>
      </c>
      <c r="F36" s="1" t="s">
        <v>401</v>
      </c>
      <c r="G36" s="1" t="s">
        <v>400</v>
      </c>
      <c r="H36" s="6"/>
      <c r="I36" s="1" t="s">
        <v>399</v>
      </c>
      <c r="J36" s="18">
        <v>7.5</v>
      </c>
      <c r="K36" s="4">
        <v>0.78</v>
      </c>
      <c r="L36" s="17">
        <v>0.57199999999999995</v>
      </c>
      <c r="M36" s="6" t="str">
        <f t="shared" si="0"/>
        <v>M</v>
      </c>
      <c r="N36" s="17">
        <v>16.414720000000003</v>
      </c>
      <c r="O36" s="6" t="str">
        <f t="shared" si="1"/>
        <v>M</v>
      </c>
      <c r="P36" s="16">
        <v>65.552000000000007</v>
      </c>
      <c r="Q36" s="6" t="str">
        <f t="shared" si="2"/>
        <v>M</v>
      </c>
      <c r="R36" s="7">
        <v>1.6060000000000001</v>
      </c>
      <c r="S36" s="6" t="str">
        <f t="shared" si="3"/>
        <v>S</v>
      </c>
      <c r="T36" s="7">
        <v>1.4119999999999999</v>
      </c>
      <c r="U36" s="6" t="str">
        <f t="shared" si="4"/>
        <v>S</v>
      </c>
      <c r="V36" s="7">
        <v>20.079999999999998</v>
      </c>
      <c r="W36" s="6" t="str">
        <f t="shared" si="5"/>
        <v>S</v>
      </c>
      <c r="X36" s="7">
        <v>7.0919999999999996</v>
      </c>
      <c r="Y36" s="6" t="str">
        <f t="shared" si="6"/>
        <v>S</v>
      </c>
    </row>
    <row r="37" spans="1:25" ht="18" customHeight="1" x14ac:dyDescent="0.25">
      <c r="A37" s="5">
        <v>2568</v>
      </c>
      <c r="B37" s="44" t="s">
        <v>455</v>
      </c>
      <c r="C37" s="44" t="s">
        <v>500</v>
      </c>
      <c r="D37" s="44" t="s">
        <v>407</v>
      </c>
      <c r="E37" s="44" t="s">
        <v>406</v>
      </c>
      <c r="F37" s="1" t="s">
        <v>401</v>
      </c>
      <c r="G37" s="1" t="s">
        <v>400</v>
      </c>
      <c r="H37" s="6">
        <v>1</v>
      </c>
      <c r="I37" s="1" t="s">
        <v>399</v>
      </c>
      <c r="J37" s="18">
        <v>7.5</v>
      </c>
      <c r="K37" s="4">
        <v>0.77</v>
      </c>
      <c r="L37" s="17">
        <v>0.42899999999999994</v>
      </c>
      <c r="M37" s="6" t="str">
        <f t="shared" si="0"/>
        <v>L</v>
      </c>
      <c r="N37" s="17">
        <v>19.49248</v>
      </c>
      <c r="O37" s="6" t="str">
        <f t="shared" si="1"/>
        <v>M</v>
      </c>
      <c r="P37" s="16">
        <v>59.731200000000008</v>
      </c>
      <c r="Q37" s="6" t="str">
        <f t="shared" si="2"/>
        <v>M</v>
      </c>
      <c r="R37" s="7">
        <v>1.6379999999999999</v>
      </c>
      <c r="S37" s="6" t="str">
        <f t="shared" si="3"/>
        <v>S</v>
      </c>
      <c r="T37" s="7">
        <v>1.3560000000000001</v>
      </c>
      <c r="U37" s="6" t="str">
        <f t="shared" si="4"/>
        <v>S</v>
      </c>
      <c r="V37" s="7">
        <v>19.5</v>
      </c>
      <c r="W37" s="6" t="str">
        <f t="shared" si="5"/>
        <v>S</v>
      </c>
      <c r="X37" s="7">
        <v>7.1559999999999997</v>
      </c>
      <c r="Y37" s="6" t="str">
        <f t="shared" si="6"/>
        <v>S</v>
      </c>
    </row>
    <row r="38" spans="1:25" ht="18" customHeight="1" x14ac:dyDescent="0.25">
      <c r="A38" s="5">
        <v>2569</v>
      </c>
      <c r="B38" s="44" t="s">
        <v>499</v>
      </c>
      <c r="C38" s="44" t="s">
        <v>498</v>
      </c>
      <c r="D38" s="44" t="s">
        <v>421</v>
      </c>
      <c r="E38" s="44" t="s">
        <v>402</v>
      </c>
      <c r="F38" s="1" t="s">
        <v>401</v>
      </c>
      <c r="G38" s="1" t="s">
        <v>400</v>
      </c>
      <c r="H38" s="6"/>
      <c r="I38" s="1" t="s">
        <v>399</v>
      </c>
      <c r="J38" s="18">
        <v>7.5</v>
      </c>
      <c r="K38" s="4">
        <v>0.76</v>
      </c>
      <c r="L38" s="17">
        <v>0.71499999999999997</v>
      </c>
      <c r="M38" s="6" t="str">
        <f t="shared" si="0"/>
        <v>M</v>
      </c>
      <c r="N38" s="17">
        <v>24.109120000000001</v>
      </c>
      <c r="O38" s="6" t="str">
        <f t="shared" si="1"/>
        <v>H</v>
      </c>
      <c r="P38" s="16">
        <v>65.171200000000013</v>
      </c>
      <c r="Q38" s="6" t="str">
        <f t="shared" si="2"/>
        <v>M</v>
      </c>
      <c r="R38" s="7">
        <v>1.742</v>
      </c>
      <c r="S38" s="6" t="str">
        <f t="shared" si="3"/>
        <v>S</v>
      </c>
      <c r="T38" s="7">
        <v>1.526</v>
      </c>
      <c r="U38" s="6" t="str">
        <f t="shared" si="4"/>
        <v>S</v>
      </c>
      <c r="V38" s="7">
        <v>21.2</v>
      </c>
      <c r="W38" s="6" t="str">
        <f t="shared" si="5"/>
        <v>S</v>
      </c>
      <c r="X38" s="7">
        <v>8.6959999999999997</v>
      </c>
      <c r="Y38" s="6" t="str">
        <f t="shared" si="6"/>
        <v>S</v>
      </c>
    </row>
    <row r="39" spans="1:25" ht="18" customHeight="1" x14ac:dyDescent="0.25">
      <c r="A39" s="5">
        <v>2570</v>
      </c>
      <c r="B39" s="44" t="s">
        <v>497</v>
      </c>
      <c r="C39" s="44" t="s">
        <v>496</v>
      </c>
      <c r="D39" s="44" t="s">
        <v>446</v>
      </c>
      <c r="E39" s="44" t="s">
        <v>417</v>
      </c>
      <c r="F39" s="1" t="s">
        <v>401</v>
      </c>
      <c r="G39" s="1" t="s">
        <v>400</v>
      </c>
      <c r="H39" s="6"/>
      <c r="I39" s="1" t="s">
        <v>399</v>
      </c>
      <c r="J39" s="18">
        <v>7.5</v>
      </c>
      <c r="K39" s="4">
        <v>0.78</v>
      </c>
      <c r="L39" s="17">
        <v>0.71499999999999997</v>
      </c>
      <c r="M39" s="6" t="str">
        <f t="shared" si="0"/>
        <v>M</v>
      </c>
      <c r="N39" s="17">
        <v>23.596160000000001</v>
      </c>
      <c r="O39" s="6" t="str">
        <f t="shared" si="1"/>
        <v>H</v>
      </c>
      <c r="P39" s="16">
        <v>57.881600000000006</v>
      </c>
      <c r="Q39" s="6" t="str">
        <f t="shared" si="2"/>
        <v>L</v>
      </c>
      <c r="R39" s="7">
        <v>1.738</v>
      </c>
      <c r="S39" s="6" t="str">
        <f t="shared" si="3"/>
        <v>S</v>
      </c>
      <c r="T39" s="7">
        <v>0.33</v>
      </c>
      <c r="U39" s="6" t="str">
        <f t="shared" si="4"/>
        <v>S</v>
      </c>
      <c r="V39" s="7">
        <v>22.54</v>
      </c>
      <c r="W39" s="6" t="str">
        <f t="shared" si="5"/>
        <v>S</v>
      </c>
      <c r="X39" s="7">
        <v>8.59</v>
      </c>
      <c r="Y39" s="6" t="str">
        <f t="shared" si="6"/>
        <v>S</v>
      </c>
    </row>
    <row r="40" spans="1:25" ht="18" customHeight="1" x14ac:dyDescent="0.25">
      <c r="A40" s="5">
        <v>2571</v>
      </c>
      <c r="B40" s="44" t="s">
        <v>495</v>
      </c>
      <c r="C40" s="44" t="s">
        <v>494</v>
      </c>
      <c r="D40" s="44" t="s">
        <v>414</v>
      </c>
      <c r="E40" s="44" t="s">
        <v>460</v>
      </c>
      <c r="F40" s="1" t="s">
        <v>401</v>
      </c>
      <c r="G40" s="1" t="s">
        <v>400</v>
      </c>
      <c r="H40" s="6"/>
      <c r="I40" s="1" t="s">
        <v>399</v>
      </c>
      <c r="J40" s="18">
        <v>7.5</v>
      </c>
      <c r="K40" s="4">
        <v>0.79</v>
      </c>
      <c r="L40" s="17">
        <v>0.71499999999999997</v>
      </c>
      <c r="M40" s="6" t="str">
        <f t="shared" si="0"/>
        <v>M</v>
      </c>
      <c r="N40" s="17">
        <v>12.824000000000002</v>
      </c>
      <c r="O40" s="6" t="str">
        <f t="shared" si="1"/>
        <v>M</v>
      </c>
      <c r="P40" s="16">
        <v>55.433599999999998</v>
      </c>
      <c r="Q40" s="6" t="str">
        <f t="shared" si="2"/>
        <v>L</v>
      </c>
      <c r="R40" s="7">
        <v>1.9139999999999999</v>
      </c>
      <c r="S40" s="6" t="str">
        <f t="shared" si="3"/>
        <v>S</v>
      </c>
      <c r="T40" s="7">
        <v>1.68</v>
      </c>
      <c r="U40" s="6" t="str">
        <f t="shared" si="4"/>
        <v>S</v>
      </c>
      <c r="V40" s="7">
        <v>21.2</v>
      </c>
      <c r="W40" s="6" t="str">
        <f t="shared" si="5"/>
        <v>S</v>
      </c>
      <c r="X40" s="7">
        <v>7.1139999999999999</v>
      </c>
      <c r="Y40" s="6" t="str">
        <f t="shared" si="6"/>
        <v>S</v>
      </c>
    </row>
    <row r="41" spans="1:25" ht="18" customHeight="1" x14ac:dyDescent="0.25">
      <c r="A41" s="5">
        <v>2572</v>
      </c>
      <c r="B41" s="44" t="s">
        <v>493</v>
      </c>
      <c r="C41" s="44" t="s">
        <v>492</v>
      </c>
      <c r="D41" s="44" t="s">
        <v>421</v>
      </c>
      <c r="E41" s="44" t="s">
        <v>402</v>
      </c>
      <c r="F41" s="1" t="s">
        <v>401</v>
      </c>
      <c r="G41" s="1" t="s">
        <v>400</v>
      </c>
      <c r="H41" s="6"/>
      <c r="I41" s="1" t="s">
        <v>399</v>
      </c>
      <c r="J41" s="18">
        <v>7.5</v>
      </c>
      <c r="K41" s="4">
        <v>0.75</v>
      </c>
      <c r="L41" s="17">
        <v>0.52</v>
      </c>
      <c r="M41" s="6" t="str">
        <f t="shared" si="0"/>
        <v>M</v>
      </c>
      <c r="N41" s="17">
        <v>23.083200000000001</v>
      </c>
      <c r="O41" s="6" t="str">
        <f t="shared" si="1"/>
        <v>M</v>
      </c>
      <c r="P41" s="16">
        <v>65.823999999999998</v>
      </c>
      <c r="Q41" s="6" t="str">
        <f t="shared" si="2"/>
        <v>M</v>
      </c>
      <c r="R41" s="7">
        <v>1.694</v>
      </c>
      <c r="S41" s="6" t="str">
        <f t="shared" si="3"/>
        <v>S</v>
      </c>
      <c r="T41" s="7">
        <v>1.484</v>
      </c>
      <c r="U41" s="6" t="str">
        <f t="shared" si="4"/>
        <v>S</v>
      </c>
      <c r="V41" s="7">
        <v>19.55</v>
      </c>
      <c r="W41" s="6" t="str">
        <f t="shared" si="5"/>
        <v>S</v>
      </c>
      <c r="X41" s="7">
        <v>4.6879999999999997</v>
      </c>
      <c r="Y41" s="6" t="str">
        <f t="shared" si="6"/>
        <v>S</v>
      </c>
    </row>
    <row r="42" spans="1:25" ht="18" customHeight="1" x14ac:dyDescent="0.25">
      <c r="A42" s="5">
        <v>2573</v>
      </c>
      <c r="B42" s="44" t="s">
        <v>405</v>
      </c>
      <c r="C42" s="44" t="s">
        <v>404</v>
      </c>
      <c r="D42" s="44" t="s">
        <v>403</v>
      </c>
      <c r="E42" s="44" t="s">
        <v>402</v>
      </c>
      <c r="F42" s="1" t="s">
        <v>401</v>
      </c>
      <c r="G42" s="1" t="s">
        <v>400</v>
      </c>
      <c r="H42" s="6">
        <v>4</v>
      </c>
      <c r="I42" s="1" t="s">
        <v>399</v>
      </c>
      <c r="J42" s="18">
        <v>7.6</v>
      </c>
      <c r="K42" s="4">
        <v>1.79</v>
      </c>
      <c r="L42" s="17">
        <v>0.85799999999999987</v>
      </c>
      <c r="M42" s="6" t="str">
        <f t="shared" si="0"/>
        <v>H</v>
      </c>
      <c r="N42" s="17">
        <v>15.3888</v>
      </c>
      <c r="O42" s="6" t="str">
        <f t="shared" si="1"/>
        <v>M</v>
      </c>
      <c r="P42" s="16">
        <v>126.96960000000001</v>
      </c>
      <c r="Q42" s="6" t="str">
        <f t="shared" si="2"/>
        <v>M</v>
      </c>
      <c r="R42" s="7">
        <v>3.298</v>
      </c>
      <c r="S42" s="6" t="str">
        <f t="shared" si="3"/>
        <v>S</v>
      </c>
      <c r="T42" s="7">
        <v>2.218</v>
      </c>
      <c r="U42" s="6" t="str">
        <f t="shared" si="4"/>
        <v>S</v>
      </c>
      <c r="V42" s="7">
        <v>23.36</v>
      </c>
      <c r="W42" s="6" t="str">
        <f t="shared" si="5"/>
        <v>S</v>
      </c>
      <c r="X42" s="7">
        <v>3.254</v>
      </c>
      <c r="Y42" s="6" t="str">
        <f t="shared" si="6"/>
        <v>S</v>
      </c>
    </row>
    <row r="43" spans="1:25" ht="18" customHeight="1" x14ac:dyDescent="0.25">
      <c r="A43" s="5">
        <v>2574</v>
      </c>
      <c r="B43" s="44" t="s">
        <v>491</v>
      </c>
      <c r="C43" s="44" t="s">
        <v>490</v>
      </c>
      <c r="D43" s="44" t="s">
        <v>457</v>
      </c>
      <c r="E43" s="44" t="s">
        <v>402</v>
      </c>
      <c r="F43" s="1" t="s">
        <v>401</v>
      </c>
      <c r="G43" s="1" t="s">
        <v>400</v>
      </c>
      <c r="H43" s="6"/>
      <c r="I43" s="1" t="s">
        <v>399</v>
      </c>
      <c r="J43" s="18">
        <v>7.6</v>
      </c>
      <c r="K43" s="4">
        <v>0.91</v>
      </c>
      <c r="L43" s="17">
        <v>0.85799999999999987</v>
      </c>
      <c r="M43" s="6" t="str">
        <f t="shared" si="0"/>
        <v>H</v>
      </c>
      <c r="N43" s="17">
        <v>12.311040000000002</v>
      </c>
      <c r="O43" s="6" t="str">
        <f t="shared" si="1"/>
        <v>M</v>
      </c>
      <c r="P43" s="16">
        <v>62.288000000000004</v>
      </c>
      <c r="Q43" s="6" t="str">
        <f t="shared" si="2"/>
        <v>M</v>
      </c>
      <c r="R43" s="7">
        <v>1.528</v>
      </c>
      <c r="S43" s="6" t="str">
        <f t="shared" si="3"/>
        <v>S</v>
      </c>
      <c r="T43" s="7">
        <v>1.6379999999999999</v>
      </c>
      <c r="U43" s="6" t="str">
        <f t="shared" si="4"/>
        <v>S</v>
      </c>
      <c r="V43" s="7">
        <v>20.32</v>
      </c>
      <c r="W43" s="6" t="str">
        <f t="shared" si="5"/>
        <v>S</v>
      </c>
      <c r="X43" s="7">
        <v>6.6280000000000001</v>
      </c>
      <c r="Y43" s="6" t="str">
        <f t="shared" si="6"/>
        <v>S</v>
      </c>
    </row>
    <row r="44" spans="1:25" ht="18" customHeight="1" x14ac:dyDescent="0.25">
      <c r="A44" s="5">
        <v>2575</v>
      </c>
      <c r="B44" s="44" t="s">
        <v>489</v>
      </c>
      <c r="C44" s="44" t="s">
        <v>488</v>
      </c>
      <c r="D44" s="44" t="s">
        <v>457</v>
      </c>
      <c r="E44" s="44" t="s">
        <v>402</v>
      </c>
      <c r="F44" s="1" t="s">
        <v>401</v>
      </c>
      <c r="G44" s="1" t="s">
        <v>400</v>
      </c>
      <c r="H44" s="6"/>
      <c r="I44" s="1" t="s">
        <v>399</v>
      </c>
      <c r="J44" s="18">
        <v>7.5</v>
      </c>
      <c r="K44" s="4">
        <v>0.8</v>
      </c>
      <c r="L44" s="17">
        <v>0.57199999999999995</v>
      </c>
      <c r="M44" s="6" t="str">
        <f t="shared" si="0"/>
        <v>M</v>
      </c>
      <c r="N44" s="17">
        <v>10.259200000000002</v>
      </c>
      <c r="O44" s="6" t="str">
        <f t="shared" si="1"/>
        <v>M</v>
      </c>
      <c r="P44" s="16">
        <v>68.652799999999999</v>
      </c>
      <c r="Q44" s="6" t="str">
        <f t="shared" si="2"/>
        <v>M</v>
      </c>
      <c r="R44" s="7">
        <v>1.8640000000000001</v>
      </c>
      <c r="S44" s="6" t="str">
        <f t="shared" si="3"/>
        <v>S</v>
      </c>
      <c r="T44" s="7">
        <v>1.6379999999999999</v>
      </c>
      <c r="U44" s="6" t="str">
        <f t="shared" si="4"/>
        <v>S</v>
      </c>
      <c r="V44" s="7">
        <v>21.28</v>
      </c>
      <c r="W44" s="6" t="str">
        <f t="shared" si="5"/>
        <v>S</v>
      </c>
      <c r="X44" s="7">
        <v>6.67</v>
      </c>
      <c r="Y44" s="6" t="str">
        <f t="shared" si="6"/>
        <v>S</v>
      </c>
    </row>
    <row r="45" spans="1:25" ht="18" customHeight="1" x14ac:dyDescent="0.25">
      <c r="A45" s="5">
        <v>2576</v>
      </c>
      <c r="B45" s="44" t="s">
        <v>487</v>
      </c>
      <c r="C45" s="44" t="s">
        <v>486</v>
      </c>
      <c r="D45" s="44" t="s">
        <v>485</v>
      </c>
      <c r="E45" s="44" t="s">
        <v>417</v>
      </c>
      <c r="F45" s="1" t="s">
        <v>401</v>
      </c>
      <c r="G45" s="1" t="s">
        <v>400</v>
      </c>
      <c r="H45" s="6"/>
      <c r="I45" s="1" t="s">
        <v>399</v>
      </c>
      <c r="J45" s="18">
        <v>7.5</v>
      </c>
      <c r="K45" s="4">
        <v>0.73</v>
      </c>
      <c r="L45" s="17">
        <v>0.64349999999999996</v>
      </c>
      <c r="M45" s="6" t="str">
        <f t="shared" si="0"/>
        <v>M</v>
      </c>
      <c r="N45" s="17">
        <v>7.6943999999999999</v>
      </c>
      <c r="O45" s="6" t="str">
        <f t="shared" si="1"/>
        <v>L</v>
      </c>
      <c r="P45" s="16">
        <v>68.326400000000007</v>
      </c>
      <c r="Q45" s="6" t="str">
        <f t="shared" si="2"/>
        <v>M</v>
      </c>
      <c r="R45" s="7">
        <v>1.72</v>
      </c>
      <c r="S45" s="6" t="str">
        <f t="shared" si="3"/>
        <v>S</v>
      </c>
      <c r="T45" s="7">
        <v>1.68</v>
      </c>
      <c r="U45" s="6" t="str">
        <f t="shared" si="4"/>
        <v>S</v>
      </c>
      <c r="V45" s="7">
        <v>22.16</v>
      </c>
      <c r="W45" s="6" t="str">
        <f t="shared" si="5"/>
        <v>S</v>
      </c>
      <c r="X45" s="7">
        <v>6.9880000000000004</v>
      </c>
      <c r="Y45" s="6" t="str">
        <f t="shared" si="6"/>
        <v>S</v>
      </c>
    </row>
    <row r="46" spans="1:25" ht="18" customHeight="1" x14ac:dyDescent="0.25">
      <c r="A46" s="5">
        <v>2577</v>
      </c>
      <c r="B46" s="44" t="s">
        <v>444</v>
      </c>
      <c r="C46" s="44" t="s">
        <v>443</v>
      </c>
      <c r="D46" s="44" t="s">
        <v>407</v>
      </c>
      <c r="E46" s="44" t="s">
        <v>406</v>
      </c>
      <c r="F46" s="1" t="s">
        <v>401</v>
      </c>
      <c r="G46" s="1" t="s">
        <v>400</v>
      </c>
      <c r="H46" s="6">
        <v>1</v>
      </c>
      <c r="I46" s="1" t="s">
        <v>399</v>
      </c>
      <c r="J46" s="18">
        <v>7.5</v>
      </c>
      <c r="K46" s="4">
        <v>0.77</v>
      </c>
      <c r="L46" s="17">
        <v>0.42899999999999994</v>
      </c>
      <c r="M46" s="6" t="str">
        <f t="shared" si="0"/>
        <v>L</v>
      </c>
      <c r="N46" s="17">
        <v>5.6425600000000005</v>
      </c>
      <c r="O46" s="6" t="str">
        <f t="shared" si="1"/>
        <v>L</v>
      </c>
      <c r="P46" s="16">
        <v>64.790400000000005</v>
      </c>
      <c r="Q46" s="6" t="str">
        <f t="shared" si="2"/>
        <v>M</v>
      </c>
      <c r="R46" s="7">
        <v>2.024</v>
      </c>
      <c r="S46" s="6" t="str">
        <f t="shared" si="3"/>
        <v>S</v>
      </c>
      <c r="T46" s="7">
        <v>1.724</v>
      </c>
      <c r="U46" s="6" t="str">
        <f t="shared" si="4"/>
        <v>S</v>
      </c>
      <c r="V46" s="7">
        <v>22.06</v>
      </c>
      <c r="W46" s="6" t="str">
        <f t="shared" si="5"/>
        <v>S</v>
      </c>
      <c r="X46" s="7">
        <v>11.88</v>
      </c>
      <c r="Y46" s="6" t="str">
        <f t="shared" si="6"/>
        <v>S</v>
      </c>
    </row>
    <row r="47" spans="1:25" ht="18" customHeight="1" x14ac:dyDescent="0.25">
      <c r="A47" s="5">
        <v>2578</v>
      </c>
      <c r="B47" s="44" t="s">
        <v>484</v>
      </c>
      <c r="C47" s="44" t="s">
        <v>483</v>
      </c>
      <c r="D47" s="44" t="s">
        <v>482</v>
      </c>
      <c r="E47" s="44" t="s">
        <v>406</v>
      </c>
      <c r="F47" s="1" t="s">
        <v>401</v>
      </c>
      <c r="G47" s="1" t="s">
        <v>400</v>
      </c>
      <c r="H47" s="6"/>
      <c r="I47" s="1" t="s">
        <v>399</v>
      </c>
      <c r="J47" s="18">
        <v>7.8</v>
      </c>
      <c r="K47" s="4">
        <v>0.67</v>
      </c>
      <c r="L47" s="17">
        <v>0.78649999999999998</v>
      </c>
      <c r="M47" s="6" t="str">
        <f t="shared" si="0"/>
        <v>H</v>
      </c>
      <c r="N47" s="17">
        <v>18.466560000000001</v>
      </c>
      <c r="O47" s="6" t="str">
        <f t="shared" si="1"/>
        <v>M</v>
      </c>
      <c r="P47" s="16">
        <v>99.987200000000001</v>
      </c>
      <c r="Q47" s="6" t="str">
        <f t="shared" si="2"/>
        <v>M</v>
      </c>
      <c r="R47" s="7">
        <v>3.6560000000000001</v>
      </c>
      <c r="S47" s="6" t="str">
        <f t="shared" si="3"/>
        <v>S</v>
      </c>
      <c r="T47" s="7">
        <v>3.46</v>
      </c>
      <c r="U47" s="6" t="str">
        <f t="shared" si="4"/>
        <v>S</v>
      </c>
      <c r="V47" s="7">
        <v>30.82</v>
      </c>
      <c r="W47" s="6" t="str">
        <f t="shared" si="5"/>
        <v>S</v>
      </c>
      <c r="X47" s="7">
        <v>6.7759999999999998</v>
      </c>
      <c r="Y47" s="6" t="str">
        <f t="shared" si="6"/>
        <v>S</v>
      </c>
    </row>
    <row r="48" spans="1:25" ht="18" customHeight="1" x14ac:dyDescent="0.25">
      <c r="A48" s="5">
        <v>2579</v>
      </c>
      <c r="B48" s="44" t="s">
        <v>481</v>
      </c>
      <c r="C48" s="44" t="s">
        <v>480</v>
      </c>
      <c r="D48" s="44" t="s">
        <v>414</v>
      </c>
      <c r="E48" s="44" t="s">
        <v>460</v>
      </c>
      <c r="F48" s="1" t="s">
        <v>401</v>
      </c>
      <c r="G48" s="1" t="s">
        <v>400</v>
      </c>
      <c r="H48" s="6"/>
      <c r="I48" s="1" t="s">
        <v>399</v>
      </c>
      <c r="J48" s="18">
        <v>7.6</v>
      </c>
      <c r="K48" s="4">
        <v>0.76</v>
      </c>
      <c r="L48" s="17">
        <v>0.42899999999999994</v>
      </c>
      <c r="M48" s="6" t="str">
        <f t="shared" si="0"/>
        <v>L</v>
      </c>
      <c r="N48" s="17">
        <v>10.772160000000001</v>
      </c>
      <c r="O48" s="6" t="str">
        <f t="shared" si="1"/>
        <v>M</v>
      </c>
      <c r="P48" s="16">
        <v>64.572800000000001</v>
      </c>
      <c r="Q48" s="6" t="str">
        <f t="shared" si="2"/>
        <v>M</v>
      </c>
      <c r="R48" s="7">
        <v>1.8640000000000001</v>
      </c>
      <c r="S48" s="6" t="str">
        <f t="shared" si="3"/>
        <v>S</v>
      </c>
      <c r="T48" s="7">
        <v>1.6379999999999999</v>
      </c>
      <c r="U48" s="6" t="str">
        <f t="shared" si="4"/>
        <v>S</v>
      </c>
      <c r="V48" s="7">
        <v>20.7</v>
      </c>
      <c r="W48" s="6" t="str">
        <f t="shared" si="5"/>
        <v>S</v>
      </c>
      <c r="X48" s="7">
        <v>5.5519999999999996</v>
      </c>
      <c r="Y48" s="6" t="str">
        <f t="shared" si="6"/>
        <v>S</v>
      </c>
    </row>
    <row r="49" spans="1:25" ht="18" customHeight="1" x14ac:dyDescent="0.25">
      <c r="A49" s="5">
        <v>2580</v>
      </c>
      <c r="B49" s="44" t="s">
        <v>479</v>
      </c>
      <c r="C49" s="44" t="s">
        <v>478</v>
      </c>
      <c r="D49" s="44" t="s">
        <v>477</v>
      </c>
      <c r="E49" s="44" t="s">
        <v>402</v>
      </c>
      <c r="F49" s="1" t="s">
        <v>401</v>
      </c>
      <c r="G49" s="1" t="s">
        <v>400</v>
      </c>
      <c r="H49" s="6"/>
      <c r="I49" s="1" t="s">
        <v>399</v>
      </c>
      <c r="J49" s="18">
        <v>7.5</v>
      </c>
      <c r="K49" s="4">
        <v>0.79</v>
      </c>
      <c r="L49" s="17">
        <v>0.57199999999999995</v>
      </c>
      <c r="M49" s="6" t="str">
        <f t="shared" si="0"/>
        <v>M</v>
      </c>
      <c r="N49" s="17">
        <v>5.6425600000000005</v>
      </c>
      <c r="O49" s="6" t="str">
        <f t="shared" si="1"/>
        <v>L</v>
      </c>
      <c r="P49" s="16">
        <v>67.020800000000008</v>
      </c>
      <c r="Q49" s="6" t="str">
        <f t="shared" si="2"/>
        <v>M</v>
      </c>
      <c r="R49" s="7">
        <v>1.748</v>
      </c>
      <c r="S49" s="6" t="str">
        <f t="shared" si="3"/>
        <v>S</v>
      </c>
      <c r="T49" s="7">
        <v>1.6379999999999999</v>
      </c>
      <c r="U49" s="6" t="str">
        <f t="shared" si="4"/>
        <v>S</v>
      </c>
      <c r="V49" s="7">
        <v>20.76</v>
      </c>
      <c r="W49" s="6" t="str">
        <f t="shared" si="5"/>
        <v>S</v>
      </c>
      <c r="X49" s="7">
        <v>4.8140000000000001</v>
      </c>
      <c r="Y49" s="6" t="str">
        <f t="shared" si="6"/>
        <v>S</v>
      </c>
    </row>
    <row r="50" spans="1:25" ht="18" customHeight="1" x14ac:dyDescent="0.25">
      <c r="A50" s="5">
        <v>2581</v>
      </c>
      <c r="B50" s="44" t="s">
        <v>476</v>
      </c>
      <c r="C50" s="44" t="s">
        <v>475</v>
      </c>
      <c r="D50" s="44" t="s">
        <v>421</v>
      </c>
      <c r="E50" s="44" t="s">
        <v>402</v>
      </c>
      <c r="F50" s="1" t="s">
        <v>401</v>
      </c>
      <c r="G50" s="1" t="s">
        <v>400</v>
      </c>
      <c r="H50" s="6"/>
      <c r="I50" s="1" t="s">
        <v>399</v>
      </c>
      <c r="J50" s="18">
        <v>7.5</v>
      </c>
      <c r="K50" s="4">
        <v>0.75</v>
      </c>
      <c r="L50" s="17">
        <v>0.52</v>
      </c>
      <c r="M50" s="6" t="str">
        <f t="shared" si="0"/>
        <v>M</v>
      </c>
      <c r="N50" s="17">
        <v>11.798080000000001</v>
      </c>
      <c r="O50" s="6" t="str">
        <f t="shared" si="1"/>
        <v>M</v>
      </c>
      <c r="P50" s="16">
        <v>63.648000000000003</v>
      </c>
      <c r="Q50" s="6" t="str">
        <f t="shared" si="2"/>
        <v>M</v>
      </c>
      <c r="R50" s="7">
        <v>1.9139999999999999</v>
      </c>
      <c r="S50" s="6" t="str">
        <f t="shared" si="3"/>
        <v>S</v>
      </c>
      <c r="T50" s="7">
        <v>1.6519999999999999</v>
      </c>
      <c r="U50" s="6" t="str">
        <f t="shared" si="4"/>
        <v>S</v>
      </c>
      <c r="V50" s="7">
        <v>22.02</v>
      </c>
      <c r="W50" s="6" t="str">
        <f t="shared" si="5"/>
        <v>S</v>
      </c>
      <c r="X50" s="7">
        <v>5.5519999999999996</v>
      </c>
      <c r="Y50" s="6" t="str">
        <f t="shared" si="6"/>
        <v>S</v>
      </c>
    </row>
    <row r="51" spans="1:25" ht="18" customHeight="1" x14ac:dyDescent="0.25">
      <c r="A51" s="5">
        <v>2582</v>
      </c>
      <c r="B51" s="44" t="s">
        <v>474</v>
      </c>
      <c r="C51" s="44" t="s">
        <v>473</v>
      </c>
      <c r="D51" s="44" t="s">
        <v>472</v>
      </c>
      <c r="E51" s="44" t="s">
        <v>417</v>
      </c>
      <c r="F51" s="1" t="s">
        <v>401</v>
      </c>
      <c r="G51" s="1" t="s">
        <v>400</v>
      </c>
      <c r="H51" s="6"/>
      <c r="I51" s="1" t="s">
        <v>399</v>
      </c>
      <c r="J51" s="18">
        <v>7.5</v>
      </c>
      <c r="K51" s="4">
        <v>0.8</v>
      </c>
      <c r="L51" s="17">
        <v>0.71499999999999997</v>
      </c>
      <c r="M51" s="6" t="str">
        <f t="shared" si="0"/>
        <v>M</v>
      </c>
      <c r="N51" s="17">
        <v>12.824000000000002</v>
      </c>
      <c r="O51" s="6" t="str">
        <f t="shared" si="1"/>
        <v>M</v>
      </c>
      <c r="P51" s="16">
        <v>62.995200000000004</v>
      </c>
      <c r="Q51" s="6" t="str">
        <f t="shared" si="2"/>
        <v>M</v>
      </c>
      <c r="R51" s="7">
        <v>1.6160000000000001</v>
      </c>
      <c r="S51" s="6" t="str">
        <f t="shared" si="3"/>
        <v>S</v>
      </c>
      <c r="T51" s="7">
        <v>1.6659999999999999</v>
      </c>
      <c r="U51" s="6" t="str">
        <f t="shared" si="4"/>
        <v>S</v>
      </c>
      <c r="V51" s="7">
        <v>21.38</v>
      </c>
      <c r="W51" s="6" t="str">
        <f t="shared" si="5"/>
        <v>S</v>
      </c>
      <c r="X51" s="7">
        <v>5.6159999999999997</v>
      </c>
      <c r="Y51" s="6" t="str">
        <f t="shared" si="6"/>
        <v>S</v>
      </c>
    </row>
    <row r="52" spans="1:25" ht="18" customHeight="1" x14ac:dyDescent="0.25">
      <c r="A52" s="5">
        <v>2583</v>
      </c>
      <c r="B52" s="44" t="s">
        <v>471</v>
      </c>
      <c r="C52" s="44" t="s">
        <v>470</v>
      </c>
      <c r="D52" s="44" t="s">
        <v>403</v>
      </c>
      <c r="E52" s="44" t="s">
        <v>469</v>
      </c>
      <c r="F52" s="1" t="s">
        <v>401</v>
      </c>
      <c r="G52" s="1" t="s">
        <v>400</v>
      </c>
      <c r="H52" s="6"/>
      <c r="I52" s="1" t="s">
        <v>399</v>
      </c>
      <c r="J52" s="18">
        <v>7.5</v>
      </c>
      <c r="K52" s="4">
        <v>0.8</v>
      </c>
      <c r="L52" s="17">
        <v>0.35749999999999998</v>
      </c>
      <c r="M52" s="6" t="str">
        <f t="shared" si="0"/>
        <v>L</v>
      </c>
      <c r="N52" s="17">
        <v>16.414720000000003</v>
      </c>
      <c r="O52" s="6" t="str">
        <f t="shared" si="1"/>
        <v>M</v>
      </c>
      <c r="P52" s="16">
        <v>73.059200000000004</v>
      </c>
      <c r="Q52" s="6" t="str">
        <f t="shared" si="2"/>
        <v>M</v>
      </c>
      <c r="R52" s="7">
        <v>1.544</v>
      </c>
      <c r="S52" s="6" t="str">
        <f t="shared" si="3"/>
        <v>S</v>
      </c>
      <c r="T52" s="7">
        <v>1.5680000000000001</v>
      </c>
      <c r="U52" s="6" t="str">
        <f t="shared" si="4"/>
        <v>S</v>
      </c>
      <c r="V52" s="7">
        <v>20.420000000000002</v>
      </c>
      <c r="W52" s="6" t="str">
        <f t="shared" si="5"/>
        <v>S</v>
      </c>
      <c r="X52" s="7">
        <v>5.5519999999999996</v>
      </c>
      <c r="Y52" s="6" t="str">
        <f t="shared" si="6"/>
        <v>S</v>
      </c>
    </row>
    <row r="53" spans="1:25" ht="18" customHeight="1" x14ac:dyDescent="0.25">
      <c r="A53" s="5">
        <v>2584</v>
      </c>
      <c r="B53" s="44" t="s">
        <v>468</v>
      </c>
      <c r="C53" s="44" t="s">
        <v>467</v>
      </c>
      <c r="D53" s="44" t="s">
        <v>466</v>
      </c>
      <c r="E53" s="44" t="s">
        <v>417</v>
      </c>
      <c r="F53" s="1" t="s">
        <v>401</v>
      </c>
      <c r="G53" s="1" t="s">
        <v>400</v>
      </c>
      <c r="H53" s="6"/>
      <c r="I53" s="1" t="s">
        <v>399</v>
      </c>
      <c r="J53" s="18">
        <v>7.4</v>
      </c>
      <c r="K53" s="4">
        <v>0.83</v>
      </c>
      <c r="L53" s="17">
        <v>0.64349999999999996</v>
      </c>
      <c r="M53" s="6" t="str">
        <f t="shared" si="0"/>
        <v>M</v>
      </c>
      <c r="N53" s="17">
        <v>19.49248</v>
      </c>
      <c r="O53" s="6" t="str">
        <f t="shared" si="1"/>
        <v>M</v>
      </c>
      <c r="P53" s="16">
        <v>75.779200000000003</v>
      </c>
      <c r="Q53" s="6" t="str">
        <f t="shared" si="2"/>
        <v>M</v>
      </c>
      <c r="R53" s="7">
        <v>1.94</v>
      </c>
      <c r="S53" s="6" t="str">
        <f t="shared" si="3"/>
        <v>S</v>
      </c>
      <c r="T53" s="7">
        <v>1.8919999999999999</v>
      </c>
      <c r="U53" s="6" t="str">
        <f t="shared" si="4"/>
        <v>S</v>
      </c>
      <c r="V53" s="7">
        <v>22.46</v>
      </c>
      <c r="W53" s="6" t="str">
        <f t="shared" si="5"/>
        <v>S</v>
      </c>
      <c r="X53" s="7">
        <v>9.8780000000000001</v>
      </c>
      <c r="Y53" s="6" t="str">
        <f t="shared" si="6"/>
        <v>S</v>
      </c>
    </row>
    <row r="54" spans="1:25" ht="18" customHeight="1" x14ac:dyDescent="0.25">
      <c r="A54" s="5">
        <v>2585</v>
      </c>
      <c r="B54" s="44" t="s">
        <v>465</v>
      </c>
      <c r="C54" s="44" t="s">
        <v>464</v>
      </c>
      <c r="D54" s="44" t="s">
        <v>434</v>
      </c>
      <c r="E54" s="44" t="s">
        <v>417</v>
      </c>
      <c r="F54" s="1" t="s">
        <v>401</v>
      </c>
      <c r="G54" s="1" t="s">
        <v>400</v>
      </c>
      <c r="H54" s="6"/>
      <c r="I54" s="1" t="s">
        <v>399</v>
      </c>
      <c r="J54" s="18">
        <v>7.5</v>
      </c>
      <c r="K54" s="4">
        <v>0.77</v>
      </c>
      <c r="L54" s="17">
        <v>0.57199999999999995</v>
      </c>
      <c r="M54" s="6" t="str">
        <f t="shared" si="0"/>
        <v>M</v>
      </c>
      <c r="N54" s="17">
        <v>18.979520000000001</v>
      </c>
      <c r="O54" s="6" t="str">
        <f t="shared" si="1"/>
        <v>M</v>
      </c>
      <c r="P54" s="16">
        <v>67.456000000000003</v>
      </c>
      <c r="Q54" s="6" t="str">
        <f t="shared" si="2"/>
        <v>M</v>
      </c>
      <c r="R54" s="7">
        <v>1.71</v>
      </c>
      <c r="S54" s="6" t="str">
        <f t="shared" si="3"/>
        <v>S</v>
      </c>
      <c r="T54" s="7">
        <v>1.71</v>
      </c>
      <c r="U54" s="6" t="str">
        <f t="shared" si="4"/>
        <v>S</v>
      </c>
      <c r="V54" s="7">
        <v>21.14</v>
      </c>
      <c r="W54" s="6" t="str">
        <f t="shared" si="5"/>
        <v>S</v>
      </c>
      <c r="X54" s="7">
        <v>8</v>
      </c>
      <c r="Y54" s="6" t="str">
        <f t="shared" si="6"/>
        <v>S</v>
      </c>
    </row>
    <row r="55" spans="1:25" ht="18" customHeight="1" x14ac:dyDescent="0.25">
      <c r="A55" s="5">
        <v>2586</v>
      </c>
      <c r="B55" s="44" t="s">
        <v>420</v>
      </c>
      <c r="C55" s="44" t="s">
        <v>419</v>
      </c>
      <c r="D55" s="44" t="s">
        <v>418</v>
      </c>
      <c r="E55" s="44" t="s">
        <v>417</v>
      </c>
      <c r="F55" s="1" t="s">
        <v>401</v>
      </c>
      <c r="G55" s="1" t="s">
        <v>400</v>
      </c>
      <c r="H55" s="6">
        <v>1</v>
      </c>
      <c r="I55" s="1" t="s">
        <v>399</v>
      </c>
      <c r="J55" s="18">
        <v>7.5</v>
      </c>
      <c r="K55" s="4">
        <v>0.77</v>
      </c>
      <c r="L55" s="17">
        <v>0.42899999999999994</v>
      </c>
      <c r="M55" s="6" t="str">
        <f t="shared" si="0"/>
        <v>L</v>
      </c>
      <c r="N55" s="17">
        <v>15.901760000000001</v>
      </c>
      <c r="O55" s="6" t="str">
        <f t="shared" si="1"/>
        <v>M</v>
      </c>
      <c r="P55" s="16">
        <v>61.961600000000004</v>
      </c>
      <c r="Q55" s="6" t="str">
        <f t="shared" si="2"/>
        <v>M</v>
      </c>
      <c r="R55" s="7">
        <v>1.8520000000000001</v>
      </c>
      <c r="S55" s="6" t="str">
        <f t="shared" si="3"/>
        <v>S</v>
      </c>
      <c r="T55" s="7">
        <v>1.6519999999999999</v>
      </c>
      <c r="U55" s="6" t="str">
        <f t="shared" si="4"/>
        <v>S</v>
      </c>
      <c r="V55" s="7">
        <v>21.34</v>
      </c>
      <c r="W55" s="6" t="str">
        <f t="shared" si="5"/>
        <v>S</v>
      </c>
      <c r="X55" s="7">
        <v>6.5439999999999996</v>
      </c>
      <c r="Y55" s="6" t="str">
        <f t="shared" si="6"/>
        <v>S</v>
      </c>
    </row>
    <row r="56" spans="1:25" ht="18" customHeight="1" x14ac:dyDescent="0.25">
      <c r="A56" s="5">
        <v>2587</v>
      </c>
      <c r="B56" s="44" t="s">
        <v>405</v>
      </c>
      <c r="C56" s="44" t="s">
        <v>404</v>
      </c>
      <c r="D56" s="44" t="s">
        <v>403</v>
      </c>
      <c r="E56" s="44" t="s">
        <v>402</v>
      </c>
      <c r="F56" s="1" t="s">
        <v>401</v>
      </c>
      <c r="G56" s="1" t="s">
        <v>400</v>
      </c>
      <c r="H56" s="6">
        <v>1</v>
      </c>
      <c r="I56" s="1" t="s">
        <v>399</v>
      </c>
      <c r="J56" s="18">
        <v>7.5</v>
      </c>
      <c r="K56" s="4">
        <v>0.77</v>
      </c>
      <c r="L56" s="17">
        <v>0.52</v>
      </c>
      <c r="M56" s="6" t="str">
        <f t="shared" si="0"/>
        <v>M</v>
      </c>
      <c r="N56" s="17">
        <v>22.057279999999999</v>
      </c>
      <c r="O56" s="6" t="str">
        <f t="shared" si="1"/>
        <v>M</v>
      </c>
      <c r="P56" s="16">
        <v>71.26400000000001</v>
      </c>
      <c r="Q56" s="6" t="str">
        <f t="shared" si="2"/>
        <v>M</v>
      </c>
      <c r="R56" s="7">
        <v>1.6819999999999999</v>
      </c>
      <c r="S56" s="6" t="str">
        <f t="shared" si="3"/>
        <v>S</v>
      </c>
      <c r="T56" s="7">
        <v>1.6659999999999999</v>
      </c>
      <c r="U56" s="6" t="str">
        <f t="shared" si="4"/>
        <v>S</v>
      </c>
      <c r="V56" s="7">
        <v>20.96</v>
      </c>
      <c r="W56" s="6" t="str">
        <f t="shared" si="5"/>
        <v>S</v>
      </c>
      <c r="X56" s="7">
        <v>6.2480000000000002</v>
      </c>
      <c r="Y56" s="6" t="str">
        <f t="shared" si="6"/>
        <v>S</v>
      </c>
    </row>
    <row r="57" spans="1:25" ht="18" customHeight="1" x14ac:dyDescent="0.25">
      <c r="A57" s="5">
        <v>2588</v>
      </c>
      <c r="B57" s="44" t="s">
        <v>463</v>
      </c>
      <c r="C57" s="44" t="s">
        <v>462</v>
      </c>
      <c r="D57" s="44" t="s">
        <v>461</v>
      </c>
      <c r="E57" s="44" t="s">
        <v>460</v>
      </c>
      <c r="F57" s="1" t="s">
        <v>401</v>
      </c>
      <c r="G57" s="1" t="s">
        <v>400</v>
      </c>
      <c r="H57" s="6"/>
      <c r="I57" s="1" t="s">
        <v>399</v>
      </c>
      <c r="J57" s="18">
        <v>7.8</v>
      </c>
      <c r="K57" s="4">
        <v>0.78</v>
      </c>
      <c r="L57" s="17">
        <v>0.64349999999999996</v>
      </c>
      <c r="M57" s="6" t="str">
        <f t="shared" si="0"/>
        <v>M</v>
      </c>
      <c r="N57" s="17">
        <v>31.290560000000003</v>
      </c>
      <c r="O57" s="6" t="str">
        <f t="shared" si="1"/>
        <v>H</v>
      </c>
      <c r="P57" s="16">
        <v>104.50240000000001</v>
      </c>
      <c r="Q57" s="6" t="str">
        <f t="shared" si="2"/>
        <v>M</v>
      </c>
      <c r="R57" s="7">
        <v>3.1280000000000001</v>
      </c>
      <c r="S57" s="6" t="str">
        <f t="shared" si="3"/>
        <v>S</v>
      </c>
      <c r="T57" s="7">
        <v>2.91</v>
      </c>
      <c r="U57" s="6" t="str">
        <f t="shared" si="4"/>
        <v>S</v>
      </c>
      <c r="V57" s="7">
        <v>28.44</v>
      </c>
      <c r="W57" s="6" t="str">
        <f t="shared" si="5"/>
        <v>S</v>
      </c>
      <c r="X57" s="7">
        <v>7.24</v>
      </c>
      <c r="Y57" s="6" t="str">
        <f t="shared" si="6"/>
        <v>S</v>
      </c>
    </row>
    <row r="58" spans="1:25" ht="18" customHeight="1" x14ac:dyDescent="0.25">
      <c r="A58" s="5">
        <v>2589</v>
      </c>
      <c r="B58" s="44" t="s">
        <v>413</v>
      </c>
      <c r="C58" s="44" t="s">
        <v>412</v>
      </c>
      <c r="D58" s="44" t="s">
        <v>411</v>
      </c>
      <c r="E58" s="44" t="s">
        <v>410</v>
      </c>
      <c r="F58" s="1" t="s">
        <v>401</v>
      </c>
      <c r="G58" s="1" t="s">
        <v>400</v>
      </c>
      <c r="H58" s="6">
        <v>2</v>
      </c>
      <c r="I58" s="1" t="s">
        <v>399</v>
      </c>
      <c r="J58" s="18">
        <v>8</v>
      </c>
      <c r="K58" s="4">
        <v>0.88</v>
      </c>
      <c r="L58" s="17">
        <v>0.85799999999999987</v>
      </c>
      <c r="M58" s="6" t="str">
        <f t="shared" si="0"/>
        <v>H</v>
      </c>
      <c r="N58" s="17">
        <v>25.648000000000003</v>
      </c>
      <c r="O58" s="6" t="str">
        <f t="shared" si="1"/>
        <v>H</v>
      </c>
      <c r="P58" s="16">
        <v>93.948800000000006</v>
      </c>
      <c r="Q58" s="6" t="str">
        <f t="shared" si="2"/>
        <v>M</v>
      </c>
      <c r="R58" s="7">
        <v>3.4079999999999999</v>
      </c>
      <c r="S58" s="6" t="str">
        <f t="shared" si="3"/>
        <v>S</v>
      </c>
      <c r="T58" s="7">
        <v>3.262</v>
      </c>
      <c r="U58" s="6" t="str">
        <f t="shared" si="4"/>
        <v>S</v>
      </c>
      <c r="V58" s="7">
        <v>29.8</v>
      </c>
      <c r="W58" s="6" t="str">
        <f t="shared" si="5"/>
        <v>S</v>
      </c>
      <c r="X58" s="7">
        <v>11.1</v>
      </c>
      <c r="Y58" s="6" t="str">
        <f t="shared" si="6"/>
        <v>S</v>
      </c>
    </row>
    <row r="59" spans="1:25" ht="18" customHeight="1" x14ac:dyDescent="0.25">
      <c r="A59" s="5">
        <v>2590</v>
      </c>
      <c r="B59" s="44" t="s">
        <v>459</v>
      </c>
      <c r="C59" s="44" t="s">
        <v>458</v>
      </c>
      <c r="D59" s="44" t="s">
        <v>457</v>
      </c>
      <c r="E59" s="44" t="s">
        <v>402</v>
      </c>
      <c r="F59" s="1" t="s">
        <v>401</v>
      </c>
      <c r="G59" s="1" t="s">
        <v>400</v>
      </c>
      <c r="H59" s="6"/>
      <c r="I59" s="1" t="s">
        <v>399</v>
      </c>
      <c r="J59" s="18">
        <v>8</v>
      </c>
      <c r="K59" s="4">
        <v>0.54</v>
      </c>
      <c r="L59" s="17">
        <v>0.97240000000000004</v>
      </c>
      <c r="M59" s="6" t="str">
        <f t="shared" si="0"/>
        <v>H</v>
      </c>
      <c r="N59" s="17">
        <v>20.518400000000003</v>
      </c>
      <c r="O59" s="6" t="str">
        <f t="shared" si="1"/>
        <v>M</v>
      </c>
      <c r="P59" s="16">
        <v>77.139200000000002</v>
      </c>
      <c r="Q59" s="6" t="str">
        <f t="shared" si="2"/>
        <v>M</v>
      </c>
      <c r="R59" s="7">
        <v>3.508</v>
      </c>
      <c r="S59" s="6" t="str">
        <f t="shared" si="3"/>
        <v>S</v>
      </c>
      <c r="T59" s="7">
        <v>3.1779999999999999</v>
      </c>
      <c r="U59" s="6" t="str">
        <f t="shared" si="4"/>
        <v>S</v>
      </c>
      <c r="V59" s="7">
        <v>29.18</v>
      </c>
      <c r="W59" s="6" t="str">
        <f t="shared" si="5"/>
        <v>S</v>
      </c>
      <c r="X59" s="7">
        <v>7.556</v>
      </c>
      <c r="Y59" s="6" t="str">
        <f t="shared" si="6"/>
        <v>S</v>
      </c>
    </row>
    <row r="60" spans="1:25" ht="18" customHeight="1" x14ac:dyDescent="0.25">
      <c r="A60" s="5">
        <v>2591</v>
      </c>
      <c r="B60" s="44" t="s">
        <v>456</v>
      </c>
      <c r="C60" s="44" t="s">
        <v>455</v>
      </c>
      <c r="D60" s="44" t="s">
        <v>407</v>
      </c>
      <c r="E60" s="44" t="s">
        <v>406</v>
      </c>
      <c r="F60" s="1" t="s">
        <v>401</v>
      </c>
      <c r="G60" s="1" t="s">
        <v>400</v>
      </c>
      <c r="H60" s="6"/>
      <c r="I60" s="1" t="s">
        <v>399</v>
      </c>
      <c r="J60" s="18">
        <v>7.8</v>
      </c>
      <c r="K60" s="4">
        <v>0.54</v>
      </c>
      <c r="L60" s="17">
        <v>0.85799999999999987</v>
      </c>
      <c r="M60" s="6" t="str">
        <f t="shared" si="0"/>
        <v>H</v>
      </c>
      <c r="N60" s="17">
        <v>21.031360000000003</v>
      </c>
      <c r="O60" s="6" t="str">
        <f t="shared" si="1"/>
        <v>M</v>
      </c>
      <c r="P60" s="16">
        <v>79.58720000000001</v>
      </c>
      <c r="Q60" s="6" t="str">
        <f t="shared" si="2"/>
        <v>M</v>
      </c>
      <c r="R60" s="7">
        <v>3.7280000000000002</v>
      </c>
      <c r="S60" s="6" t="str">
        <f t="shared" si="3"/>
        <v>S</v>
      </c>
      <c r="T60" s="7">
        <v>3.3340000000000001</v>
      </c>
      <c r="U60" s="6" t="str">
        <f t="shared" si="4"/>
        <v>S</v>
      </c>
      <c r="V60" s="7">
        <v>30.38</v>
      </c>
      <c r="W60" s="6" t="str">
        <f t="shared" si="5"/>
        <v>S</v>
      </c>
      <c r="X60" s="7">
        <v>9.5399999999999991</v>
      </c>
      <c r="Y60" s="6" t="str">
        <f t="shared" si="6"/>
        <v>S</v>
      </c>
    </row>
    <row r="61" spans="1:25" ht="18" customHeight="1" x14ac:dyDescent="0.25">
      <c r="A61" s="5">
        <v>2592</v>
      </c>
      <c r="B61" s="45" t="s">
        <v>448</v>
      </c>
      <c r="C61" s="44" t="s">
        <v>447</v>
      </c>
      <c r="D61" s="44" t="s">
        <v>446</v>
      </c>
      <c r="E61" s="44" t="s">
        <v>417</v>
      </c>
      <c r="F61" s="1" t="s">
        <v>401</v>
      </c>
      <c r="G61" s="1" t="s">
        <v>400</v>
      </c>
      <c r="H61" s="6" t="s">
        <v>454</v>
      </c>
      <c r="I61" s="1" t="s">
        <v>399</v>
      </c>
      <c r="J61" s="18">
        <v>7.8</v>
      </c>
      <c r="K61" s="4">
        <v>0.55000000000000004</v>
      </c>
      <c r="L61" s="17">
        <v>0.85799999999999987</v>
      </c>
      <c r="M61" s="6" t="str">
        <f t="shared" si="0"/>
        <v>H</v>
      </c>
      <c r="N61" s="17">
        <v>30.26464</v>
      </c>
      <c r="O61" s="6" t="str">
        <f t="shared" si="1"/>
        <v>H</v>
      </c>
      <c r="P61" s="16">
        <v>75.398400000000009</v>
      </c>
      <c r="Q61" s="6" t="str">
        <f t="shared" si="2"/>
        <v>M</v>
      </c>
      <c r="R61" s="7">
        <v>3.5779999999999998</v>
      </c>
      <c r="S61" s="6" t="str">
        <f t="shared" si="3"/>
        <v>S</v>
      </c>
      <c r="T61" s="7">
        <v>3.1080000000000001</v>
      </c>
      <c r="U61" s="6" t="str">
        <f t="shared" si="4"/>
        <v>S</v>
      </c>
      <c r="V61" s="7">
        <v>30.14</v>
      </c>
      <c r="W61" s="6" t="str">
        <f t="shared" si="5"/>
        <v>S</v>
      </c>
      <c r="X61" s="7">
        <v>8.4440000000000008</v>
      </c>
      <c r="Y61" s="6" t="str">
        <f t="shared" si="6"/>
        <v>S</v>
      </c>
    </row>
    <row r="62" spans="1:25" ht="18" customHeight="1" x14ac:dyDescent="0.25">
      <c r="A62" s="5">
        <v>2593</v>
      </c>
      <c r="B62" s="44" t="s">
        <v>453</v>
      </c>
      <c r="C62" s="44" t="s">
        <v>452</v>
      </c>
      <c r="D62" s="44" t="s">
        <v>421</v>
      </c>
      <c r="E62" s="44" t="s">
        <v>402</v>
      </c>
      <c r="F62" s="1" t="s">
        <v>401</v>
      </c>
      <c r="G62" s="1" t="s">
        <v>400</v>
      </c>
      <c r="H62" s="6"/>
      <c r="I62" s="1" t="s">
        <v>399</v>
      </c>
      <c r="J62" s="18">
        <v>7.8</v>
      </c>
      <c r="K62" s="4">
        <v>0.39</v>
      </c>
      <c r="L62" s="17">
        <v>0.42899999999999994</v>
      </c>
      <c r="M62" s="6" t="str">
        <f t="shared" si="0"/>
        <v>L</v>
      </c>
      <c r="N62" s="17">
        <v>17.440640000000002</v>
      </c>
      <c r="O62" s="6" t="str">
        <f t="shared" si="1"/>
        <v>M</v>
      </c>
      <c r="P62" s="16">
        <v>57.827200000000012</v>
      </c>
      <c r="Q62" s="6" t="str">
        <f t="shared" si="2"/>
        <v>L</v>
      </c>
      <c r="R62" s="7">
        <v>1.8740000000000001</v>
      </c>
      <c r="S62" s="6" t="str">
        <f t="shared" si="3"/>
        <v>S</v>
      </c>
      <c r="T62" s="7">
        <v>1.8220000000000001</v>
      </c>
      <c r="U62" s="6" t="str">
        <f t="shared" si="4"/>
        <v>S</v>
      </c>
      <c r="V62" s="7">
        <v>21.54</v>
      </c>
      <c r="W62" s="6" t="str">
        <f t="shared" si="5"/>
        <v>S</v>
      </c>
      <c r="X62" s="7">
        <v>9.14</v>
      </c>
      <c r="Y62" s="6" t="str">
        <f t="shared" si="6"/>
        <v>S</v>
      </c>
    </row>
    <row r="63" spans="1:25" ht="18" customHeight="1" x14ac:dyDescent="0.25">
      <c r="A63" s="5">
        <v>2594</v>
      </c>
      <c r="B63" s="44" t="s">
        <v>451</v>
      </c>
      <c r="C63" s="44" t="s">
        <v>408</v>
      </c>
      <c r="D63" s="44" t="s">
        <v>407</v>
      </c>
      <c r="E63" s="44" t="s">
        <v>406</v>
      </c>
      <c r="F63" s="1" t="s">
        <v>401</v>
      </c>
      <c r="G63" s="1" t="s">
        <v>400</v>
      </c>
      <c r="H63" s="6"/>
      <c r="I63" s="1" t="s">
        <v>399</v>
      </c>
      <c r="J63" s="18">
        <v>8</v>
      </c>
      <c r="K63" s="4">
        <v>0.68</v>
      </c>
      <c r="L63" s="17">
        <v>0.42899999999999994</v>
      </c>
      <c r="M63" s="6" t="str">
        <f t="shared" si="0"/>
        <v>L</v>
      </c>
      <c r="N63" s="17">
        <v>23.596160000000001</v>
      </c>
      <c r="O63" s="6" t="str">
        <f t="shared" si="1"/>
        <v>H</v>
      </c>
      <c r="P63" s="16">
        <v>126.96960000000001</v>
      </c>
      <c r="Q63" s="6" t="str">
        <f t="shared" si="2"/>
        <v>M</v>
      </c>
      <c r="R63" s="7">
        <v>3.206</v>
      </c>
      <c r="S63" s="6" t="str">
        <f t="shared" si="3"/>
        <v>S</v>
      </c>
      <c r="T63" s="7">
        <v>1.85</v>
      </c>
      <c r="U63" s="6" t="str">
        <f t="shared" si="4"/>
        <v>S</v>
      </c>
      <c r="V63" s="7">
        <v>22.4</v>
      </c>
      <c r="W63" s="6" t="str">
        <f t="shared" si="5"/>
        <v>S</v>
      </c>
      <c r="X63" s="7">
        <v>3.0219999999999998</v>
      </c>
      <c r="Y63" s="6" t="str">
        <f t="shared" si="6"/>
        <v>S</v>
      </c>
    </row>
    <row r="64" spans="1:25" ht="18" customHeight="1" x14ac:dyDescent="0.25">
      <c r="A64" s="5">
        <v>2595</v>
      </c>
      <c r="B64" s="44" t="s">
        <v>450</v>
      </c>
      <c r="C64" s="44" t="s">
        <v>404</v>
      </c>
      <c r="D64" s="44" t="s">
        <v>449</v>
      </c>
      <c r="E64" s="44" t="s">
        <v>402</v>
      </c>
      <c r="F64" s="1" t="s">
        <v>401</v>
      </c>
      <c r="G64" s="1" t="s">
        <v>400</v>
      </c>
      <c r="H64" s="6"/>
      <c r="I64" s="1" t="s">
        <v>399</v>
      </c>
      <c r="J64" s="18">
        <v>7.6</v>
      </c>
      <c r="K64" s="4">
        <v>1.63</v>
      </c>
      <c r="L64" s="17">
        <v>0.97240000000000004</v>
      </c>
      <c r="M64" s="6" t="str">
        <f t="shared" si="0"/>
        <v>H</v>
      </c>
      <c r="N64" s="17">
        <v>26.673919999999999</v>
      </c>
      <c r="O64" s="6" t="str">
        <f t="shared" si="1"/>
        <v>H</v>
      </c>
      <c r="P64" s="16">
        <v>84.211200000000005</v>
      </c>
      <c r="Q64" s="6" t="str">
        <f t="shared" si="2"/>
        <v>M</v>
      </c>
      <c r="R64" s="7">
        <v>3.6440000000000001</v>
      </c>
      <c r="S64" s="6" t="str">
        <f t="shared" si="3"/>
        <v>S</v>
      </c>
      <c r="T64" s="7">
        <v>3.32</v>
      </c>
      <c r="U64" s="6" t="str">
        <f t="shared" si="4"/>
        <v>S</v>
      </c>
      <c r="V64" s="7">
        <v>30.78</v>
      </c>
      <c r="W64" s="6" t="str">
        <f t="shared" si="5"/>
        <v>S</v>
      </c>
      <c r="X64" s="7">
        <v>8.19</v>
      </c>
      <c r="Y64" s="6" t="str">
        <f t="shared" si="6"/>
        <v>S</v>
      </c>
    </row>
    <row r="65" spans="1:25" ht="18" customHeight="1" x14ac:dyDescent="0.25">
      <c r="A65" s="5">
        <v>2596</v>
      </c>
      <c r="B65" s="45" t="s">
        <v>448</v>
      </c>
      <c r="C65" s="44" t="s">
        <v>447</v>
      </c>
      <c r="D65" s="44" t="s">
        <v>446</v>
      </c>
      <c r="E65" s="44" t="s">
        <v>417</v>
      </c>
      <c r="F65" s="1" t="s">
        <v>401</v>
      </c>
      <c r="G65" s="1" t="s">
        <v>400</v>
      </c>
      <c r="H65" s="6" t="s">
        <v>445</v>
      </c>
      <c r="I65" s="1" t="s">
        <v>399</v>
      </c>
      <c r="J65" s="18">
        <v>7.7</v>
      </c>
      <c r="K65" s="4">
        <v>0.6</v>
      </c>
      <c r="L65" s="17">
        <v>0.94379999999999986</v>
      </c>
      <c r="M65" s="6" t="str">
        <f t="shared" si="0"/>
        <v>H</v>
      </c>
      <c r="N65" s="17">
        <v>24.622080000000004</v>
      </c>
      <c r="O65" s="6" t="str">
        <f t="shared" si="1"/>
        <v>H</v>
      </c>
      <c r="P65" s="16">
        <v>86.278400000000005</v>
      </c>
      <c r="Q65" s="6" t="str">
        <f t="shared" si="2"/>
        <v>M</v>
      </c>
      <c r="R65" s="7">
        <v>3.254</v>
      </c>
      <c r="S65" s="6" t="str">
        <f t="shared" si="3"/>
        <v>S</v>
      </c>
      <c r="T65" s="7">
        <v>2.8820000000000001</v>
      </c>
      <c r="U65" s="6" t="str">
        <f t="shared" si="4"/>
        <v>S</v>
      </c>
      <c r="V65" s="7">
        <v>29.52</v>
      </c>
      <c r="W65" s="6" t="str">
        <f t="shared" si="5"/>
        <v>S</v>
      </c>
      <c r="X65" s="7">
        <v>7.3879999999999999</v>
      </c>
      <c r="Y65" s="6" t="str">
        <f t="shared" si="6"/>
        <v>S</v>
      </c>
    </row>
    <row r="66" spans="1:25" ht="18" customHeight="1" x14ac:dyDescent="0.25">
      <c r="A66" s="5">
        <v>2597</v>
      </c>
      <c r="B66" s="44" t="s">
        <v>444</v>
      </c>
      <c r="C66" s="44" t="s">
        <v>443</v>
      </c>
      <c r="D66" s="44" t="s">
        <v>407</v>
      </c>
      <c r="E66" s="44" t="s">
        <v>406</v>
      </c>
      <c r="F66" s="1" t="s">
        <v>401</v>
      </c>
      <c r="G66" s="1" t="s">
        <v>400</v>
      </c>
      <c r="H66" s="6">
        <v>3</v>
      </c>
      <c r="I66" s="1" t="s">
        <v>399</v>
      </c>
      <c r="J66" s="18">
        <v>7.8</v>
      </c>
      <c r="K66" s="4">
        <v>0.54</v>
      </c>
      <c r="L66" s="17">
        <v>0.64349999999999996</v>
      </c>
      <c r="M66" s="6" t="str">
        <f t="shared" si="0"/>
        <v>M</v>
      </c>
      <c r="N66" s="17">
        <v>21.544320000000003</v>
      </c>
      <c r="O66" s="6" t="str">
        <f t="shared" si="1"/>
        <v>M</v>
      </c>
      <c r="P66" s="16">
        <v>67.020800000000008</v>
      </c>
      <c r="Q66" s="6" t="str">
        <f t="shared" si="2"/>
        <v>M</v>
      </c>
      <c r="R66" s="7">
        <v>1.984</v>
      </c>
      <c r="S66" s="6" t="str">
        <f t="shared" si="3"/>
        <v>S</v>
      </c>
      <c r="T66" s="7">
        <v>1.78</v>
      </c>
      <c r="U66" s="6" t="str">
        <f t="shared" si="4"/>
        <v>S</v>
      </c>
      <c r="V66" s="7">
        <v>20.8</v>
      </c>
      <c r="W66" s="6" t="str">
        <f t="shared" si="5"/>
        <v>S</v>
      </c>
      <c r="X66" s="7">
        <v>7.3460000000000001</v>
      </c>
      <c r="Y66" s="6" t="str">
        <f t="shared" si="6"/>
        <v>S</v>
      </c>
    </row>
    <row r="67" spans="1:25" ht="18" customHeight="1" x14ac:dyDescent="0.25">
      <c r="A67" s="5">
        <v>2598</v>
      </c>
      <c r="B67" s="44" t="s">
        <v>442</v>
      </c>
      <c r="C67" s="44" t="s">
        <v>441</v>
      </c>
      <c r="D67" s="44" t="s">
        <v>414</v>
      </c>
      <c r="E67" s="44" t="s">
        <v>402</v>
      </c>
      <c r="F67" s="1" t="s">
        <v>401</v>
      </c>
      <c r="G67" s="1" t="s">
        <v>400</v>
      </c>
      <c r="H67" s="6"/>
      <c r="I67" s="1" t="s">
        <v>399</v>
      </c>
      <c r="J67" s="18">
        <v>7.8</v>
      </c>
      <c r="K67" s="4">
        <v>0.74</v>
      </c>
      <c r="L67" s="17">
        <v>0.42899999999999994</v>
      </c>
      <c r="M67" s="6" t="str">
        <f t="shared" si="0"/>
        <v>L</v>
      </c>
      <c r="N67" s="17">
        <v>27.186880000000002</v>
      </c>
      <c r="O67" s="6" t="str">
        <f t="shared" si="1"/>
        <v>H</v>
      </c>
      <c r="P67" s="16">
        <v>71.427200000000013</v>
      </c>
      <c r="Q67" s="6" t="str">
        <f t="shared" si="2"/>
        <v>M</v>
      </c>
      <c r="R67" s="7">
        <v>1.83</v>
      </c>
      <c r="S67" s="6" t="str">
        <f t="shared" si="3"/>
        <v>S</v>
      </c>
      <c r="T67" s="7">
        <v>1.61</v>
      </c>
      <c r="U67" s="6" t="str">
        <f t="shared" si="4"/>
        <v>S</v>
      </c>
      <c r="V67" s="7">
        <v>20.28</v>
      </c>
      <c r="W67" s="6" t="str">
        <f t="shared" si="5"/>
        <v>S</v>
      </c>
      <c r="X67" s="7">
        <v>6.524</v>
      </c>
      <c r="Y67" s="6" t="str">
        <f t="shared" si="6"/>
        <v>S</v>
      </c>
    </row>
    <row r="68" spans="1:25" ht="18" customHeight="1" x14ac:dyDescent="0.25">
      <c r="A68" s="5">
        <v>2599</v>
      </c>
      <c r="B68" s="44" t="s">
        <v>440</v>
      </c>
      <c r="C68" s="44" t="s">
        <v>439</v>
      </c>
      <c r="D68" s="44" t="s">
        <v>437</v>
      </c>
      <c r="E68" s="44" t="s">
        <v>406</v>
      </c>
      <c r="F68" s="1" t="s">
        <v>401</v>
      </c>
      <c r="G68" s="1" t="s">
        <v>400</v>
      </c>
      <c r="H68" s="6"/>
      <c r="I68" s="1" t="s">
        <v>399</v>
      </c>
      <c r="J68" s="18">
        <v>7.6</v>
      </c>
      <c r="K68" s="4">
        <v>0.75</v>
      </c>
      <c r="L68" s="17">
        <v>0.78649999999999998</v>
      </c>
      <c r="M68" s="6" t="str">
        <f t="shared" si="0"/>
        <v>H</v>
      </c>
      <c r="N68" s="17">
        <v>22.570240000000002</v>
      </c>
      <c r="O68" s="6" t="str">
        <f t="shared" si="1"/>
        <v>M</v>
      </c>
      <c r="P68" s="16">
        <v>180.22720000000004</v>
      </c>
      <c r="Q68" s="6" t="str">
        <f t="shared" si="2"/>
        <v>H</v>
      </c>
      <c r="R68" s="7">
        <v>3.8159999999999998</v>
      </c>
      <c r="S68" s="6" t="str">
        <f t="shared" si="3"/>
        <v>S</v>
      </c>
      <c r="T68" s="7">
        <v>2.0619999999999998</v>
      </c>
      <c r="U68" s="6" t="str">
        <f t="shared" si="4"/>
        <v>S</v>
      </c>
      <c r="V68" s="7">
        <v>26.76</v>
      </c>
      <c r="W68" s="6" t="str">
        <f t="shared" si="5"/>
        <v>S</v>
      </c>
      <c r="X68" s="7">
        <v>2.0499999999999998</v>
      </c>
      <c r="Y68" s="6" t="str">
        <f t="shared" si="6"/>
        <v>S</v>
      </c>
    </row>
    <row r="69" spans="1:25" ht="18" customHeight="1" x14ac:dyDescent="0.25">
      <c r="A69" s="5">
        <v>2600</v>
      </c>
      <c r="B69" s="44" t="s">
        <v>439</v>
      </c>
      <c r="C69" s="44" t="s">
        <v>438</v>
      </c>
      <c r="D69" s="44" t="s">
        <v>437</v>
      </c>
      <c r="E69" s="44" t="s">
        <v>406</v>
      </c>
      <c r="F69" s="1" t="s">
        <v>401</v>
      </c>
      <c r="G69" s="1" t="s">
        <v>400</v>
      </c>
      <c r="H69" s="6"/>
      <c r="I69" s="1" t="s">
        <v>399</v>
      </c>
      <c r="J69" s="18">
        <v>7.5</v>
      </c>
      <c r="K69" s="4">
        <v>1.32</v>
      </c>
      <c r="L69" s="17">
        <v>0.97240000000000004</v>
      </c>
      <c r="M69" s="6" t="str">
        <f t="shared" ref="M69:M132" si="7">IF(L69&gt;0.75,"H",IF(L69&gt;0.5,"M","L"))</f>
        <v>H</v>
      </c>
      <c r="N69" s="17">
        <v>14.875840000000002</v>
      </c>
      <c r="O69" s="6" t="str">
        <f t="shared" ref="O69:O132" si="8">IF(N69&gt;23.2,"H",IF(N69&gt;9.3,"M","L"))</f>
        <v>M</v>
      </c>
      <c r="P69" s="16">
        <v>84.102400000000017</v>
      </c>
      <c r="Q69" s="6" t="str">
        <f t="shared" ref="Q69:Q132" si="9">IF(P69&gt;136,"H",IF(P69&gt;58.4,"M","L"))</f>
        <v>M</v>
      </c>
      <c r="R69" s="7">
        <v>3.694</v>
      </c>
      <c r="S69" s="6" t="str">
        <f t="shared" ref="S69:S132" si="10">IF(R69&gt;0.6,"S","D")</f>
        <v>S</v>
      </c>
      <c r="T69" s="7">
        <v>3.3759999999999999</v>
      </c>
      <c r="U69" s="6" t="str">
        <f t="shared" ref="U69:U132" si="11">IF(T69&gt;0.2,"S","D")</f>
        <v>S</v>
      </c>
      <c r="V69" s="7">
        <v>31.44</v>
      </c>
      <c r="W69" s="6" t="str">
        <f t="shared" ref="W69:W132" si="12">IF(V69&gt;4.5,"S","D")</f>
        <v>S</v>
      </c>
      <c r="X69" s="7">
        <v>8.0419999999999998</v>
      </c>
      <c r="Y69" s="6" t="str">
        <f t="shared" ref="Y69:Y132" si="13">IF(X69&gt;2,"S","D")</f>
        <v>S</v>
      </c>
    </row>
    <row r="70" spans="1:25" ht="18" customHeight="1" x14ac:dyDescent="0.25">
      <c r="A70" s="5">
        <v>2601</v>
      </c>
      <c r="B70" s="44" t="s">
        <v>405</v>
      </c>
      <c r="C70" s="44" t="s">
        <v>404</v>
      </c>
      <c r="D70" s="44" t="s">
        <v>403</v>
      </c>
      <c r="E70" s="44" t="s">
        <v>402</v>
      </c>
      <c r="F70" s="1" t="s">
        <v>401</v>
      </c>
      <c r="G70" s="1" t="s">
        <v>400</v>
      </c>
      <c r="H70" s="6">
        <v>2</v>
      </c>
      <c r="I70" s="1" t="s">
        <v>399</v>
      </c>
      <c r="J70" s="18">
        <v>7.8</v>
      </c>
      <c r="K70" s="4">
        <v>0.61</v>
      </c>
      <c r="L70" s="17">
        <v>0.63000000000000012</v>
      </c>
      <c r="M70" s="6" t="str">
        <f t="shared" si="7"/>
        <v>M</v>
      </c>
      <c r="N70" s="17">
        <v>19.49248</v>
      </c>
      <c r="O70" s="6" t="str">
        <f t="shared" si="8"/>
        <v>M</v>
      </c>
      <c r="P70" s="16">
        <v>68.326400000000007</v>
      </c>
      <c r="Q70" s="6" t="str">
        <f t="shared" si="9"/>
        <v>M</v>
      </c>
      <c r="R70" s="7">
        <v>1.71</v>
      </c>
      <c r="S70" s="6" t="str">
        <f t="shared" si="10"/>
        <v>S</v>
      </c>
      <c r="T70" s="7">
        <v>1.724</v>
      </c>
      <c r="U70" s="6" t="str">
        <f t="shared" si="11"/>
        <v>S</v>
      </c>
      <c r="V70" s="7">
        <v>21.48</v>
      </c>
      <c r="W70" s="6" t="str">
        <f t="shared" si="12"/>
        <v>S</v>
      </c>
      <c r="X70" s="7">
        <v>7.81</v>
      </c>
      <c r="Y70" s="6" t="str">
        <f t="shared" si="13"/>
        <v>S</v>
      </c>
    </row>
    <row r="71" spans="1:25" ht="18" customHeight="1" x14ac:dyDescent="0.25">
      <c r="A71" s="5">
        <v>2602</v>
      </c>
      <c r="B71" s="44" t="s">
        <v>436</v>
      </c>
      <c r="C71" s="44" t="s">
        <v>435</v>
      </c>
      <c r="D71" s="44" t="s">
        <v>434</v>
      </c>
      <c r="E71" s="44" t="s">
        <v>417</v>
      </c>
      <c r="F71" s="1" t="s">
        <v>401</v>
      </c>
      <c r="G71" s="1" t="s">
        <v>400</v>
      </c>
      <c r="H71" s="6"/>
      <c r="I71" s="1" t="s">
        <v>399</v>
      </c>
      <c r="J71" s="18">
        <v>7.8</v>
      </c>
      <c r="K71" s="4">
        <v>0.75</v>
      </c>
      <c r="L71" s="17">
        <v>0.63000000000000012</v>
      </c>
      <c r="M71" s="6" t="str">
        <f t="shared" si="7"/>
        <v>M</v>
      </c>
      <c r="N71" s="17">
        <v>26.160959999999999</v>
      </c>
      <c r="O71" s="6" t="str">
        <f t="shared" si="8"/>
        <v>H</v>
      </c>
      <c r="P71" s="16">
        <v>68.163200000000003</v>
      </c>
      <c r="Q71" s="6" t="str">
        <f t="shared" si="9"/>
        <v>M</v>
      </c>
      <c r="R71" s="7">
        <v>1.72</v>
      </c>
      <c r="S71" s="6" t="str">
        <f t="shared" si="10"/>
        <v>S</v>
      </c>
      <c r="T71" s="7">
        <v>1.694</v>
      </c>
      <c r="U71" s="6" t="str">
        <f t="shared" si="11"/>
        <v>S</v>
      </c>
      <c r="V71" s="7">
        <v>20.66</v>
      </c>
      <c r="W71" s="6" t="str">
        <f t="shared" si="12"/>
        <v>S</v>
      </c>
      <c r="X71" s="7">
        <v>6.5439999999999996</v>
      </c>
      <c r="Y71" s="6" t="str">
        <f t="shared" si="13"/>
        <v>S</v>
      </c>
    </row>
    <row r="72" spans="1:25" ht="18" customHeight="1" x14ac:dyDescent="0.25">
      <c r="A72" s="5">
        <v>2603</v>
      </c>
      <c r="B72" s="44" t="s">
        <v>433</v>
      </c>
      <c r="C72" s="44" t="s">
        <v>432</v>
      </c>
      <c r="D72" s="44" t="s">
        <v>431</v>
      </c>
      <c r="E72" s="44" t="s">
        <v>430</v>
      </c>
      <c r="F72" s="1" t="s">
        <v>401</v>
      </c>
      <c r="G72" s="1" t="s">
        <v>400</v>
      </c>
      <c r="H72" s="6"/>
      <c r="I72" s="1" t="s">
        <v>399</v>
      </c>
      <c r="J72" s="18">
        <v>7.6</v>
      </c>
      <c r="K72" s="4">
        <v>0.74</v>
      </c>
      <c r="L72" s="17">
        <v>0.91000000000000014</v>
      </c>
      <c r="M72" s="6" t="str">
        <f t="shared" si="7"/>
        <v>H</v>
      </c>
      <c r="N72" s="17">
        <v>24.622080000000004</v>
      </c>
      <c r="O72" s="6" t="str">
        <f t="shared" si="8"/>
        <v>H</v>
      </c>
      <c r="P72" s="16">
        <v>81.436800000000005</v>
      </c>
      <c r="Q72" s="6" t="str">
        <f t="shared" si="9"/>
        <v>M</v>
      </c>
      <c r="R72" s="7">
        <v>1.798</v>
      </c>
      <c r="S72" s="6" t="str">
        <f t="shared" si="10"/>
        <v>S</v>
      </c>
      <c r="T72" s="7">
        <v>1.1020000000000001</v>
      </c>
      <c r="U72" s="6" t="str">
        <f t="shared" si="11"/>
        <v>S</v>
      </c>
      <c r="V72" s="7">
        <v>9.4380000000000006</v>
      </c>
      <c r="W72" s="6" t="str">
        <f t="shared" si="12"/>
        <v>S</v>
      </c>
      <c r="X72" s="7">
        <v>3.6320000000000001</v>
      </c>
      <c r="Y72" s="6" t="str">
        <f t="shared" si="13"/>
        <v>S</v>
      </c>
    </row>
    <row r="73" spans="1:25" ht="18" customHeight="1" x14ac:dyDescent="0.25">
      <c r="A73" s="5">
        <v>2604</v>
      </c>
      <c r="B73" s="44" t="s">
        <v>429</v>
      </c>
      <c r="C73" s="44" t="s">
        <v>428</v>
      </c>
      <c r="D73" s="44" t="s">
        <v>427</v>
      </c>
      <c r="E73" s="44" t="s">
        <v>417</v>
      </c>
      <c r="F73" s="1" t="s">
        <v>401</v>
      </c>
      <c r="G73" s="1" t="s">
        <v>400</v>
      </c>
      <c r="H73" s="6"/>
      <c r="I73" s="1" t="s">
        <v>399</v>
      </c>
      <c r="J73" s="18">
        <v>7.5</v>
      </c>
      <c r="K73" s="4">
        <v>0.47</v>
      </c>
      <c r="L73" s="17">
        <v>0.98000000000000009</v>
      </c>
      <c r="M73" s="6" t="str">
        <f t="shared" si="7"/>
        <v>H</v>
      </c>
      <c r="N73" s="17">
        <v>23.596160000000001</v>
      </c>
      <c r="O73" s="6" t="str">
        <f t="shared" si="8"/>
        <v>H</v>
      </c>
      <c r="P73" s="16">
        <v>121.69280000000002</v>
      </c>
      <c r="Q73" s="6" t="str">
        <f t="shared" si="9"/>
        <v>M</v>
      </c>
      <c r="R73" s="7">
        <v>3.6840000000000002</v>
      </c>
      <c r="S73" s="6" t="str">
        <f t="shared" si="10"/>
        <v>S</v>
      </c>
      <c r="T73" s="7">
        <v>2.6120000000000001</v>
      </c>
      <c r="U73" s="6" t="str">
        <f t="shared" si="11"/>
        <v>S</v>
      </c>
      <c r="V73" s="7">
        <v>26.12</v>
      </c>
      <c r="W73" s="6" t="str">
        <f t="shared" si="12"/>
        <v>S</v>
      </c>
      <c r="X73" s="7">
        <v>7.4939999999999998</v>
      </c>
      <c r="Y73" s="6" t="str">
        <f t="shared" si="13"/>
        <v>S</v>
      </c>
    </row>
    <row r="74" spans="1:25" ht="18" customHeight="1" x14ac:dyDescent="0.25">
      <c r="A74" s="5">
        <v>2605</v>
      </c>
      <c r="B74" s="44" t="s">
        <v>426</v>
      </c>
      <c r="C74" s="44" t="s">
        <v>425</v>
      </c>
      <c r="D74" s="44" t="s">
        <v>424</v>
      </c>
      <c r="E74" s="44" t="s">
        <v>402</v>
      </c>
      <c r="F74" s="1" t="s">
        <v>401</v>
      </c>
      <c r="G74" s="1" t="s">
        <v>400</v>
      </c>
      <c r="H74" s="6"/>
      <c r="I74" s="1" t="s">
        <v>399</v>
      </c>
      <c r="J74" s="18">
        <v>7.8</v>
      </c>
      <c r="K74" s="4">
        <v>1.31</v>
      </c>
      <c r="L74" s="17">
        <v>0.96600000000000019</v>
      </c>
      <c r="M74" s="6" t="str">
        <f t="shared" si="7"/>
        <v>H</v>
      </c>
      <c r="N74" s="17">
        <v>15.901760000000001</v>
      </c>
      <c r="O74" s="6" t="str">
        <f t="shared" si="8"/>
        <v>M</v>
      </c>
      <c r="P74" s="16">
        <v>106.0256</v>
      </c>
      <c r="Q74" s="6" t="str">
        <f t="shared" si="9"/>
        <v>M</v>
      </c>
      <c r="R74" s="7">
        <v>3.0459999999999998</v>
      </c>
      <c r="S74" s="6" t="str">
        <f t="shared" si="10"/>
        <v>S</v>
      </c>
      <c r="T74" s="7">
        <v>2.952</v>
      </c>
      <c r="U74" s="6" t="str">
        <f t="shared" si="11"/>
        <v>S</v>
      </c>
      <c r="V74" s="7">
        <v>28.26</v>
      </c>
      <c r="W74" s="6" t="str">
        <f t="shared" si="12"/>
        <v>S</v>
      </c>
      <c r="X74" s="7">
        <v>14.81</v>
      </c>
      <c r="Y74" s="6" t="str">
        <f t="shared" si="13"/>
        <v>S</v>
      </c>
    </row>
    <row r="75" spans="1:25" ht="18" customHeight="1" x14ac:dyDescent="0.25">
      <c r="A75" s="5">
        <v>2606</v>
      </c>
      <c r="B75" s="44" t="s">
        <v>423</v>
      </c>
      <c r="C75" s="44" t="s">
        <v>422</v>
      </c>
      <c r="D75" s="44" t="s">
        <v>421</v>
      </c>
      <c r="E75" s="44" t="s">
        <v>402</v>
      </c>
      <c r="F75" s="1" t="s">
        <v>401</v>
      </c>
      <c r="G75" s="1" t="s">
        <v>400</v>
      </c>
      <c r="H75" s="6"/>
      <c r="I75" s="1" t="s">
        <v>399</v>
      </c>
      <c r="J75" s="18">
        <v>7.7</v>
      </c>
      <c r="K75" s="4">
        <v>0.86</v>
      </c>
      <c r="L75" s="17">
        <v>0.91000000000000014</v>
      </c>
      <c r="M75" s="6" t="str">
        <f t="shared" si="7"/>
        <v>H</v>
      </c>
      <c r="N75" s="17">
        <v>16.927680000000002</v>
      </c>
      <c r="O75" s="6" t="str">
        <f t="shared" si="8"/>
        <v>M</v>
      </c>
      <c r="P75" s="16">
        <v>64.028800000000004</v>
      </c>
      <c r="Q75" s="6" t="str">
        <f t="shared" si="9"/>
        <v>M</v>
      </c>
      <c r="R75" s="7">
        <v>1.8919999999999999</v>
      </c>
      <c r="S75" s="6" t="str">
        <f t="shared" si="10"/>
        <v>S</v>
      </c>
      <c r="T75" s="7">
        <v>1.8640000000000001</v>
      </c>
      <c r="U75" s="6" t="str">
        <f t="shared" si="11"/>
        <v>S</v>
      </c>
      <c r="V75" s="7">
        <v>21.68</v>
      </c>
      <c r="W75" s="6" t="str">
        <f t="shared" si="12"/>
        <v>S</v>
      </c>
      <c r="X75" s="7">
        <v>11.99</v>
      </c>
      <c r="Y75" s="6" t="str">
        <f t="shared" si="13"/>
        <v>S</v>
      </c>
    </row>
    <row r="76" spans="1:25" ht="18" customHeight="1" x14ac:dyDescent="0.25">
      <c r="A76" s="5">
        <v>2607</v>
      </c>
      <c r="B76" s="44" t="s">
        <v>420</v>
      </c>
      <c r="C76" s="44" t="s">
        <v>419</v>
      </c>
      <c r="D76" s="44" t="s">
        <v>418</v>
      </c>
      <c r="E76" s="44" t="s">
        <v>417</v>
      </c>
      <c r="F76" s="1" t="s">
        <v>401</v>
      </c>
      <c r="G76" s="1" t="s">
        <v>400</v>
      </c>
      <c r="H76" s="6">
        <v>2</v>
      </c>
      <c r="I76" s="1" t="s">
        <v>399</v>
      </c>
      <c r="J76" s="18">
        <v>8</v>
      </c>
      <c r="K76" s="4">
        <v>0.72</v>
      </c>
      <c r="L76" s="17">
        <v>0.98000000000000009</v>
      </c>
      <c r="M76" s="6" t="str">
        <f t="shared" si="7"/>
        <v>H</v>
      </c>
      <c r="N76" s="17">
        <v>9.2332800000000006</v>
      </c>
      <c r="O76" s="6" t="str">
        <f t="shared" si="8"/>
        <v>L</v>
      </c>
      <c r="P76" s="16">
        <v>84.048000000000002</v>
      </c>
      <c r="Q76" s="6" t="str">
        <f t="shared" si="9"/>
        <v>M</v>
      </c>
      <c r="R76" s="7">
        <v>3.056</v>
      </c>
      <c r="S76" s="6" t="str">
        <f t="shared" si="10"/>
        <v>S</v>
      </c>
      <c r="T76" s="7">
        <v>2.57</v>
      </c>
      <c r="U76" s="6" t="str">
        <f t="shared" si="11"/>
        <v>S</v>
      </c>
      <c r="V76" s="7">
        <v>27.58</v>
      </c>
      <c r="W76" s="6" t="str">
        <f t="shared" si="12"/>
        <v>S</v>
      </c>
      <c r="X76" s="7">
        <v>9.2240000000000002</v>
      </c>
      <c r="Y76" s="6" t="str">
        <f t="shared" si="13"/>
        <v>S</v>
      </c>
    </row>
    <row r="77" spans="1:25" ht="18" customHeight="1" x14ac:dyDescent="0.25">
      <c r="A77" s="5">
        <v>2608</v>
      </c>
      <c r="B77" s="44" t="s">
        <v>416</v>
      </c>
      <c r="C77" s="44" t="s">
        <v>415</v>
      </c>
      <c r="D77" s="44" t="s">
        <v>414</v>
      </c>
      <c r="E77" s="44" t="s">
        <v>402</v>
      </c>
      <c r="F77" s="1" t="s">
        <v>401</v>
      </c>
      <c r="G77" s="1" t="s">
        <v>400</v>
      </c>
      <c r="H77" s="6"/>
      <c r="I77" s="1" t="s">
        <v>399</v>
      </c>
      <c r="J77" s="18">
        <v>7.8</v>
      </c>
      <c r="K77" s="4">
        <v>0.53</v>
      </c>
      <c r="L77" s="17">
        <v>0.77</v>
      </c>
      <c r="M77" s="6" t="str">
        <f t="shared" si="7"/>
        <v>H</v>
      </c>
      <c r="N77" s="17">
        <v>10.772160000000001</v>
      </c>
      <c r="O77" s="6" t="str">
        <f t="shared" si="8"/>
        <v>M</v>
      </c>
      <c r="P77" s="16">
        <v>172.77440000000001</v>
      </c>
      <c r="Q77" s="6" t="str">
        <f t="shared" si="9"/>
        <v>H</v>
      </c>
      <c r="R77" s="7">
        <v>3.468</v>
      </c>
      <c r="S77" s="6" t="str">
        <f t="shared" si="10"/>
        <v>S</v>
      </c>
      <c r="T77" s="7">
        <v>2.0059999999999998</v>
      </c>
      <c r="U77" s="6" t="str">
        <f t="shared" si="11"/>
        <v>S</v>
      </c>
      <c r="V77" s="7">
        <v>24.72</v>
      </c>
      <c r="W77" s="6" t="str">
        <f t="shared" si="12"/>
        <v>S</v>
      </c>
      <c r="X77" s="7">
        <v>7.0720000000000001</v>
      </c>
      <c r="Y77" s="6" t="str">
        <f t="shared" si="13"/>
        <v>S</v>
      </c>
    </row>
    <row r="78" spans="1:25" ht="18" customHeight="1" x14ac:dyDescent="0.25">
      <c r="A78" s="5">
        <v>2609</v>
      </c>
      <c r="B78" s="44" t="s">
        <v>413</v>
      </c>
      <c r="C78" s="44" t="s">
        <v>412</v>
      </c>
      <c r="D78" s="44" t="s">
        <v>411</v>
      </c>
      <c r="E78" s="44" t="s">
        <v>410</v>
      </c>
      <c r="F78" s="1" t="s">
        <v>401</v>
      </c>
      <c r="G78" s="1" t="s">
        <v>400</v>
      </c>
      <c r="H78" s="6">
        <v>1</v>
      </c>
      <c r="I78" s="1" t="s">
        <v>399</v>
      </c>
      <c r="J78" s="18">
        <v>7.8</v>
      </c>
      <c r="K78" s="4">
        <v>1.24</v>
      </c>
      <c r="L78" s="17">
        <v>0.93799999999999994</v>
      </c>
      <c r="M78" s="6" t="str">
        <f t="shared" si="7"/>
        <v>H</v>
      </c>
      <c r="N78" s="17">
        <v>11.285120000000001</v>
      </c>
      <c r="O78" s="6" t="str">
        <f t="shared" si="8"/>
        <v>M</v>
      </c>
      <c r="P78" s="16">
        <v>99.552000000000007</v>
      </c>
      <c r="Q78" s="6" t="str">
        <f t="shared" si="9"/>
        <v>M</v>
      </c>
      <c r="R78" s="7">
        <v>3.15</v>
      </c>
      <c r="S78" s="6" t="str">
        <f t="shared" si="10"/>
        <v>S</v>
      </c>
      <c r="T78" s="7">
        <v>3.1360000000000001</v>
      </c>
      <c r="U78" s="6" t="str">
        <f t="shared" si="11"/>
        <v>S</v>
      </c>
      <c r="V78" s="7">
        <v>28.2</v>
      </c>
      <c r="W78" s="6" t="str">
        <f t="shared" si="12"/>
        <v>S</v>
      </c>
      <c r="X78" s="7">
        <v>13.53</v>
      </c>
      <c r="Y78" s="6" t="str">
        <f t="shared" si="13"/>
        <v>S</v>
      </c>
    </row>
    <row r="79" spans="1:25" ht="18" customHeight="1" x14ac:dyDescent="0.25">
      <c r="A79" s="5">
        <v>2610</v>
      </c>
      <c r="B79" s="44" t="s">
        <v>409</v>
      </c>
      <c r="C79" s="44" t="s">
        <v>408</v>
      </c>
      <c r="D79" s="44" t="s">
        <v>407</v>
      </c>
      <c r="E79" s="44" t="s">
        <v>406</v>
      </c>
      <c r="F79" s="1" t="s">
        <v>401</v>
      </c>
      <c r="G79" s="1" t="s">
        <v>400</v>
      </c>
      <c r="H79" s="6"/>
      <c r="I79" s="1" t="s">
        <v>399</v>
      </c>
      <c r="J79" s="18">
        <v>7.9</v>
      </c>
      <c r="K79" s="4">
        <v>0.75</v>
      </c>
      <c r="L79" s="17">
        <v>0.98000000000000009</v>
      </c>
      <c r="M79" s="6" t="str">
        <f t="shared" si="7"/>
        <v>H</v>
      </c>
      <c r="N79" s="17">
        <v>11.798080000000001</v>
      </c>
      <c r="O79" s="6" t="str">
        <f t="shared" si="8"/>
        <v>M</v>
      </c>
      <c r="P79" s="16">
        <v>63.26720000000001</v>
      </c>
      <c r="Q79" s="6" t="str">
        <f t="shared" si="9"/>
        <v>M</v>
      </c>
      <c r="R79" s="7">
        <v>1.72</v>
      </c>
      <c r="S79" s="6" t="str">
        <f t="shared" si="10"/>
        <v>S</v>
      </c>
      <c r="T79" s="7">
        <v>1.8080000000000001</v>
      </c>
      <c r="U79" s="6" t="str">
        <f t="shared" si="11"/>
        <v>S</v>
      </c>
      <c r="V79" s="7">
        <v>20.46</v>
      </c>
      <c r="W79" s="6" t="str">
        <f t="shared" si="12"/>
        <v>S</v>
      </c>
      <c r="X79" s="7">
        <v>11.16</v>
      </c>
      <c r="Y79" s="6" t="str">
        <f t="shared" si="13"/>
        <v>S</v>
      </c>
    </row>
    <row r="80" spans="1:25" ht="18" customHeight="1" x14ac:dyDescent="0.25">
      <c r="A80" s="5">
        <v>2611</v>
      </c>
      <c r="B80" s="44" t="s">
        <v>405</v>
      </c>
      <c r="C80" s="44" t="s">
        <v>404</v>
      </c>
      <c r="D80" s="44" t="s">
        <v>403</v>
      </c>
      <c r="E80" s="44" t="s">
        <v>402</v>
      </c>
      <c r="F80" s="1" t="s">
        <v>401</v>
      </c>
      <c r="G80" s="1" t="s">
        <v>400</v>
      </c>
      <c r="H80" s="6">
        <v>3</v>
      </c>
      <c r="I80" s="1" t="s">
        <v>399</v>
      </c>
      <c r="J80" s="18">
        <v>7.6</v>
      </c>
      <c r="K80" s="4">
        <v>0.67</v>
      </c>
      <c r="L80" s="17">
        <v>0.96600000000000019</v>
      </c>
      <c r="M80" s="6" t="str">
        <f t="shared" si="7"/>
        <v>H</v>
      </c>
      <c r="N80" s="17">
        <v>9.2332800000000006</v>
      </c>
      <c r="O80" s="6" t="str">
        <f t="shared" si="8"/>
        <v>L</v>
      </c>
      <c r="P80" s="16">
        <v>138.01280000000003</v>
      </c>
      <c r="Q80" s="6" t="str">
        <f t="shared" si="9"/>
        <v>H</v>
      </c>
      <c r="R80" s="7">
        <v>3.222</v>
      </c>
      <c r="S80" s="6" t="str">
        <f t="shared" si="10"/>
        <v>S</v>
      </c>
      <c r="T80" s="7">
        <v>2.2040000000000002</v>
      </c>
      <c r="U80" s="6" t="str">
        <f t="shared" si="11"/>
        <v>S</v>
      </c>
      <c r="V80" s="7">
        <v>25.12</v>
      </c>
      <c r="W80" s="6" t="str">
        <f t="shared" si="12"/>
        <v>S</v>
      </c>
      <c r="X80" s="7">
        <v>8.1479999999999997</v>
      </c>
      <c r="Y80" s="6" t="str">
        <f t="shared" si="13"/>
        <v>S</v>
      </c>
    </row>
    <row r="81" spans="1:25" ht="18" customHeight="1" x14ac:dyDescent="0.25">
      <c r="A81" s="5">
        <v>2612</v>
      </c>
      <c r="B81" s="11" t="s">
        <v>398</v>
      </c>
      <c r="C81" s="11" t="s">
        <v>397</v>
      </c>
      <c r="D81" s="11" t="s">
        <v>393</v>
      </c>
      <c r="E81" s="11" t="s">
        <v>341</v>
      </c>
      <c r="F81" s="11" t="s">
        <v>341</v>
      </c>
      <c r="G81" s="1" t="s">
        <v>40</v>
      </c>
      <c r="I81" s="1" t="s">
        <v>0</v>
      </c>
      <c r="J81" s="18">
        <v>7.9</v>
      </c>
      <c r="K81" s="4">
        <v>0.47</v>
      </c>
      <c r="L81" s="17">
        <v>0.49000000000000005</v>
      </c>
      <c r="M81" s="6" t="str">
        <f t="shared" si="7"/>
        <v>L</v>
      </c>
      <c r="N81" s="17">
        <v>3.0777600000000005</v>
      </c>
      <c r="O81" s="6" t="str">
        <f t="shared" si="8"/>
        <v>L</v>
      </c>
      <c r="P81" s="16">
        <v>158.30400000000003</v>
      </c>
      <c r="Q81" s="6" t="str">
        <f t="shared" si="9"/>
        <v>H</v>
      </c>
      <c r="R81" s="7">
        <v>0.93400000000000005</v>
      </c>
      <c r="S81" s="6" t="str">
        <f t="shared" si="10"/>
        <v>S</v>
      </c>
      <c r="T81" s="7">
        <v>2.444</v>
      </c>
      <c r="U81" s="6" t="str">
        <f t="shared" si="11"/>
        <v>S</v>
      </c>
      <c r="V81" s="7">
        <v>5.6660000000000004</v>
      </c>
      <c r="W81" s="6" t="str">
        <f t="shared" si="12"/>
        <v>S</v>
      </c>
      <c r="X81" s="7">
        <v>5.1100000000000003</v>
      </c>
      <c r="Y81" s="6" t="str">
        <f t="shared" si="13"/>
        <v>S</v>
      </c>
    </row>
    <row r="82" spans="1:25" ht="18" customHeight="1" x14ac:dyDescent="0.25">
      <c r="A82" s="5">
        <v>2613</v>
      </c>
      <c r="B82" s="11" t="s">
        <v>396</v>
      </c>
      <c r="C82" s="11" t="s">
        <v>395</v>
      </c>
      <c r="D82" s="11" t="s">
        <v>393</v>
      </c>
      <c r="E82" s="11" t="s">
        <v>341</v>
      </c>
      <c r="F82" s="11" t="s">
        <v>341</v>
      </c>
      <c r="G82" s="1" t="s">
        <v>40</v>
      </c>
      <c r="I82" s="1" t="s">
        <v>0</v>
      </c>
      <c r="J82" s="18">
        <v>7.8</v>
      </c>
      <c r="K82" s="4">
        <v>0.59</v>
      </c>
      <c r="L82" s="17">
        <v>0.77</v>
      </c>
      <c r="M82" s="6" t="str">
        <f t="shared" si="7"/>
        <v>H</v>
      </c>
      <c r="N82" s="17">
        <v>4.1036800000000007</v>
      </c>
      <c r="O82" s="6" t="str">
        <f t="shared" si="8"/>
        <v>L</v>
      </c>
      <c r="P82" s="16">
        <v>266.83199999999999</v>
      </c>
      <c r="Q82" s="6" t="str">
        <f t="shared" si="9"/>
        <v>H</v>
      </c>
      <c r="R82" s="7">
        <v>1.8520000000000001</v>
      </c>
      <c r="S82" s="6" t="str">
        <f t="shared" si="10"/>
        <v>S</v>
      </c>
      <c r="T82" s="7">
        <v>3.3620000000000001</v>
      </c>
      <c r="U82" s="6" t="str">
        <f t="shared" si="11"/>
        <v>S</v>
      </c>
      <c r="V82" s="7">
        <v>5.3259999999999996</v>
      </c>
      <c r="W82" s="6" t="str">
        <f t="shared" si="12"/>
        <v>S</v>
      </c>
      <c r="X82" s="7">
        <v>17.239999999999998</v>
      </c>
      <c r="Y82" s="6" t="str">
        <f t="shared" si="13"/>
        <v>S</v>
      </c>
    </row>
    <row r="83" spans="1:25" ht="18" customHeight="1" x14ac:dyDescent="0.25">
      <c r="A83" s="5">
        <v>2614</v>
      </c>
      <c r="B83" s="11" t="s">
        <v>394</v>
      </c>
      <c r="C83" s="11" t="s">
        <v>357</v>
      </c>
      <c r="D83" s="11" t="s">
        <v>393</v>
      </c>
      <c r="E83" s="11" t="s">
        <v>341</v>
      </c>
      <c r="F83" s="11" t="s">
        <v>341</v>
      </c>
      <c r="G83" s="1" t="s">
        <v>40</v>
      </c>
      <c r="I83" s="1" t="s">
        <v>0</v>
      </c>
      <c r="J83" s="18">
        <v>7.8</v>
      </c>
      <c r="K83" s="4">
        <v>0.56999999999999995</v>
      </c>
      <c r="L83" s="17">
        <v>0.63000000000000012</v>
      </c>
      <c r="M83" s="6" t="str">
        <f t="shared" si="7"/>
        <v>M</v>
      </c>
      <c r="N83" s="17">
        <v>5.1296000000000008</v>
      </c>
      <c r="O83" s="6" t="str">
        <f t="shared" si="8"/>
        <v>L</v>
      </c>
      <c r="P83" s="16">
        <v>245.99680000000001</v>
      </c>
      <c r="Q83" s="6" t="str">
        <f t="shared" si="9"/>
        <v>H</v>
      </c>
      <c r="R83" s="7">
        <v>1.242</v>
      </c>
      <c r="S83" s="6" t="str">
        <f t="shared" si="10"/>
        <v>S</v>
      </c>
      <c r="T83" s="7">
        <v>2.8679999999999999</v>
      </c>
      <c r="U83" s="6" t="str">
        <f t="shared" si="11"/>
        <v>S</v>
      </c>
      <c r="V83" s="7">
        <v>5.1820000000000004</v>
      </c>
      <c r="W83" s="6" t="str">
        <f t="shared" si="12"/>
        <v>S</v>
      </c>
      <c r="X83" s="7">
        <v>11.73</v>
      </c>
      <c r="Y83" s="6" t="str">
        <f t="shared" si="13"/>
        <v>S</v>
      </c>
    </row>
    <row r="84" spans="1:25" ht="18" customHeight="1" x14ac:dyDescent="0.25">
      <c r="A84" s="5">
        <v>2615</v>
      </c>
      <c r="B84" s="11" t="s">
        <v>348</v>
      </c>
      <c r="C84" s="11" t="s">
        <v>368</v>
      </c>
      <c r="D84" s="11" t="s">
        <v>372</v>
      </c>
      <c r="E84" s="11" t="s">
        <v>341</v>
      </c>
      <c r="F84" s="11" t="s">
        <v>341</v>
      </c>
      <c r="G84" s="1" t="s">
        <v>40</v>
      </c>
      <c r="I84" s="1" t="s">
        <v>0</v>
      </c>
      <c r="J84" s="18">
        <v>7.9</v>
      </c>
      <c r="K84" s="4">
        <v>0.27</v>
      </c>
      <c r="L84" s="17">
        <v>0.98000000000000009</v>
      </c>
      <c r="M84" s="6" t="str">
        <f t="shared" si="7"/>
        <v>H</v>
      </c>
      <c r="N84" s="17">
        <v>7.6943999999999999</v>
      </c>
      <c r="O84" s="6" t="str">
        <f t="shared" si="8"/>
        <v>L</v>
      </c>
      <c r="P84" s="16">
        <v>1077.1200000000001</v>
      </c>
      <c r="Q84" s="6" t="str">
        <f t="shared" si="9"/>
        <v>H</v>
      </c>
      <c r="R84" s="7">
        <v>1.05</v>
      </c>
      <c r="S84" s="6" t="str">
        <f t="shared" si="10"/>
        <v>S</v>
      </c>
      <c r="T84" s="7">
        <v>2.5139999999999998</v>
      </c>
      <c r="U84" s="6" t="str">
        <f t="shared" si="11"/>
        <v>S</v>
      </c>
      <c r="V84" s="7">
        <v>2.52</v>
      </c>
      <c r="W84" s="6" t="str">
        <f t="shared" si="12"/>
        <v>D</v>
      </c>
      <c r="X84" s="7">
        <v>9.4139999999999997</v>
      </c>
      <c r="Y84" s="6" t="str">
        <f t="shared" si="13"/>
        <v>S</v>
      </c>
    </row>
    <row r="85" spans="1:25" ht="18" customHeight="1" x14ac:dyDescent="0.25">
      <c r="A85" s="5">
        <v>2616</v>
      </c>
      <c r="B85" s="11" t="s">
        <v>392</v>
      </c>
      <c r="C85" s="11" t="s">
        <v>391</v>
      </c>
      <c r="D85" s="11" t="s">
        <v>372</v>
      </c>
      <c r="E85" s="11" t="s">
        <v>341</v>
      </c>
      <c r="F85" s="11" t="s">
        <v>341</v>
      </c>
      <c r="G85" s="1" t="s">
        <v>40</v>
      </c>
      <c r="I85" s="1" t="s">
        <v>0</v>
      </c>
      <c r="J85" s="18">
        <v>7.8</v>
      </c>
      <c r="K85" s="4">
        <v>0.56000000000000005</v>
      </c>
      <c r="L85" s="17">
        <v>0.70000000000000007</v>
      </c>
      <c r="M85" s="6" t="str">
        <f t="shared" si="7"/>
        <v>M</v>
      </c>
      <c r="N85" s="17">
        <v>4.6166400000000003</v>
      </c>
      <c r="O85" s="6" t="str">
        <f t="shared" si="8"/>
        <v>L</v>
      </c>
      <c r="P85" s="16">
        <v>253.93920000000003</v>
      </c>
      <c r="Q85" s="6" t="str">
        <f t="shared" si="9"/>
        <v>H</v>
      </c>
      <c r="R85" s="7">
        <v>1.43</v>
      </c>
      <c r="S85" s="6" t="str">
        <f t="shared" si="10"/>
        <v>S</v>
      </c>
      <c r="T85" s="7">
        <v>3.262</v>
      </c>
      <c r="U85" s="6" t="str">
        <f t="shared" si="11"/>
        <v>S</v>
      </c>
      <c r="V85" s="7">
        <v>5.23</v>
      </c>
      <c r="W85" s="6" t="str">
        <f t="shared" si="12"/>
        <v>S</v>
      </c>
      <c r="X85" s="7">
        <v>17.14</v>
      </c>
      <c r="Y85" s="6" t="str">
        <f t="shared" si="13"/>
        <v>S</v>
      </c>
    </row>
    <row r="86" spans="1:25" ht="18" customHeight="1" x14ac:dyDescent="0.25">
      <c r="A86" s="5">
        <v>2617</v>
      </c>
      <c r="B86" s="11" t="s">
        <v>390</v>
      </c>
      <c r="C86" s="11" t="s">
        <v>389</v>
      </c>
      <c r="D86" s="11" t="s">
        <v>372</v>
      </c>
      <c r="E86" s="11" t="s">
        <v>341</v>
      </c>
      <c r="F86" s="11" t="s">
        <v>341</v>
      </c>
      <c r="G86" s="1" t="s">
        <v>40</v>
      </c>
      <c r="I86" s="1" t="s">
        <v>0</v>
      </c>
      <c r="J86" s="18">
        <v>8</v>
      </c>
      <c r="K86" s="4">
        <v>0.41</v>
      </c>
      <c r="L86" s="17">
        <v>0.70000000000000007</v>
      </c>
      <c r="M86" s="6" t="str">
        <f t="shared" si="7"/>
        <v>M</v>
      </c>
      <c r="N86" s="17">
        <v>20.00544</v>
      </c>
      <c r="O86" s="6" t="str">
        <f t="shared" si="8"/>
        <v>M</v>
      </c>
      <c r="P86" s="16">
        <v>393.69280000000003</v>
      </c>
      <c r="Q86" s="6" t="str">
        <f t="shared" si="9"/>
        <v>H</v>
      </c>
      <c r="R86" s="7">
        <v>0.85799999999999998</v>
      </c>
      <c r="S86" s="6" t="str">
        <f t="shared" si="10"/>
        <v>S</v>
      </c>
      <c r="T86" s="7">
        <v>3.3759999999999999</v>
      </c>
      <c r="U86" s="6" t="str">
        <f t="shared" si="11"/>
        <v>S</v>
      </c>
      <c r="V86" s="7">
        <v>6.8739999999999997</v>
      </c>
      <c r="W86" s="6" t="str">
        <f t="shared" si="12"/>
        <v>S</v>
      </c>
      <c r="X86" s="7">
        <v>9.16</v>
      </c>
      <c r="Y86" s="6" t="str">
        <f t="shared" si="13"/>
        <v>S</v>
      </c>
    </row>
    <row r="87" spans="1:25" ht="18" customHeight="1" x14ac:dyDescent="0.25">
      <c r="A87" s="5">
        <v>2618</v>
      </c>
      <c r="B87" s="11" t="s">
        <v>349</v>
      </c>
      <c r="C87" s="11" t="s">
        <v>388</v>
      </c>
      <c r="D87" s="11" t="s">
        <v>372</v>
      </c>
      <c r="E87" s="11" t="s">
        <v>341</v>
      </c>
      <c r="F87" s="11" t="s">
        <v>341</v>
      </c>
      <c r="G87" s="1" t="s">
        <v>40</v>
      </c>
      <c r="I87" s="1" t="s">
        <v>0</v>
      </c>
      <c r="J87" s="18">
        <v>7.8</v>
      </c>
      <c r="K87" s="4">
        <v>0.46</v>
      </c>
      <c r="L87" s="17">
        <v>0.63000000000000012</v>
      </c>
      <c r="M87" s="6" t="str">
        <f t="shared" si="7"/>
        <v>M</v>
      </c>
      <c r="N87" s="17">
        <v>7.1814400000000003</v>
      </c>
      <c r="O87" s="6" t="str">
        <f t="shared" si="8"/>
        <v>L</v>
      </c>
      <c r="P87" s="16">
        <v>128.65600000000001</v>
      </c>
      <c r="Q87" s="6" t="str">
        <f t="shared" si="9"/>
        <v>M</v>
      </c>
      <c r="R87" s="7">
        <v>1.21</v>
      </c>
      <c r="S87" s="6" t="str">
        <f t="shared" si="10"/>
        <v>S</v>
      </c>
      <c r="T87" s="7">
        <v>3.0640000000000001</v>
      </c>
      <c r="U87" s="6" t="str">
        <f t="shared" si="11"/>
        <v>S</v>
      </c>
      <c r="V87" s="7">
        <v>6.2460000000000004</v>
      </c>
      <c r="W87" s="6" t="str">
        <f t="shared" si="12"/>
        <v>S</v>
      </c>
      <c r="X87" s="7">
        <v>16.690000000000001</v>
      </c>
      <c r="Y87" s="6" t="str">
        <f t="shared" si="13"/>
        <v>S</v>
      </c>
    </row>
    <row r="88" spans="1:25" ht="18" customHeight="1" x14ac:dyDescent="0.25">
      <c r="A88" s="5">
        <v>2619</v>
      </c>
      <c r="B88" s="11" t="s">
        <v>387</v>
      </c>
      <c r="C88" s="11" t="s">
        <v>382</v>
      </c>
      <c r="D88" s="11" t="s">
        <v>372</v>
      </c>
      <c r="E88" s="11" t="s">
        <v>341</v>
      </c>
      <c r="F88" s="11" t="s">
        <v>341</v>
      </c>
      <c r="G88" s="1" t="s">
        <v>40</v>
      </c>
      <c r="I88" s="1" t="s">
        <v>0</v>
      </c>
      <c r="J88" s="18">
        <v>6.9</v>
      </c>
      <c r="K88" s="4">
        <v>1.1499999999999999</v>
      </c>
      <c r="L88" s="17">
        <v>0.49000000000000005</v>
      </c>
      <c r="M88" s="6" t="str">
        <f t="shared" si="7"/>
        <v>L</v>
      </c>
      <c r="N88" s="17">
        <v>49.757120000000008</v>
      </c>
      <c r="O88" s="6" t="str">
        <f t="shared" si="8"/>
        <v>H</v>
      </c>
      <c r="P88" s="16">
        <v>439.93280000000004</v>
      </c>
      <c r="Q88" s="6" t="str">
        <f t="shared" si="9"/>
        <v>H</v>
      </c>
      <c r="R88" s="7">
        <v>1.76</v>
      </c>
      <c r="S88" s="6" t="str">
        <f t="shared" si="10"/>
        <v>S</v>
      </c>
      <c r="T88" s="7">
        <v>2.1459999999999999</v>
      </c>
      <c r="U88" s="6" t="str">
        <f t="shared" si="11"/>
        <v>S</v>
      </c>
      <c r="V88" s="7">
        <v>4.8419999999999996</v>
      </c>
      <c r="W88" s="6" t="str">
        <f t="shared" si="12"/>
        <v>S</v>
      </c>
      <c r="X88" s="7">
        <v>10.64</v>
      </c>
      <c r="Y88" s="6" t="str">
        <f t="shared" si="13"/>
        <v>S</v>
      </c>
    </row>
    <row r="89" spans="1:25" ht="18" customHeight="1" x14ac:dyDescent="0.25">
      <c r="A89" s="5">
        <v>2620</v>
      </c>
      <c r="B89" s="11" t="s">
        <v>386</v>
      </c>
      <c r="C89" s="11" t="s">
        <v>385</v>
      </c>
      <c r="D89" s="11" t="s">
        <v>372</v>
      </c>
      <c r="E89" s="11" t="s">
        <v>341</v>
      </c>
      <c r="F89" s="11" t="s">
        <v>341</v>
      </c>
      <c r="G89" s="1" t="s">
        <v>40</v>
      </c>
      <c r="I89" s="1" t="s">
        <v>0</v>
      </c>
      <c r="J89" s="18">
        <v>7.7</v>
      </c>
      <c r="K89" s="4">
        <v>0.94</v>
      </c>
      <c r="L89" s="17">
        <v>0.77</v>
      </c>
      <c r="M89" s="6" t="str">
        <f t="shared" si="7"/>
        <v>H</v>
      </c>
      <c r="N89" s="17">
        <v>14.875840000000002</v>
      </c>
      <c r="O89" s="6" t="str">
        <f t="shared" si="8"/>
        <v>M</v>
      </c>
      <c r="P89" s="16">
        <v>493.952</v>
      </c>
      <c r="Q89" s="6" t="str">
        <f t="shared" si="9"/>
        <v>H</v>
      </c>
      <c r="R89" s="7">
        <v>1.776</v>
      </c>
      <c r="S89" s="6" t="str">
        <f t="shared" si="10"/>
        <v>S</v>
      </c>
      <c r="T89" s="7">
        <v>3.56</v>
      </c>
      <c r="U89" s="6" t="str">
        <f t="shared" si="11"/>
        <v>S</v>
      </c>
      <c r="V89" s="7">
        <v>2.0859999999999999</v>
      </c>
      <c r="W89" s="6" t="str">
        <f t="shared" si="12"/>
        <v>D</v>
      </c>
      <c r="X89" s="7">
        <v>15.95</v>
      </c>
      <c r="Y89" s="6" t="str">
        <f t="shared" si="13"/>
        <v>S</v>
      </c>
    </row>
    <row r="90" spans="1:25" ht="18" customHeight="1" x14ac:dyDescent="0.25">
      <c r="A90" s="5">
        <v>2621</v>
      </c>
      <c r="B90" s="11" t="s">
        <v>384</v>
      </c>
      <c r="C90" s="11" t="s">
        <v>377</v>
      </c>
      <c r="D90" s="11" t="s">
        <v>372</v>
      </c>
      <c r="E90" s="11" t="s">
        <v>341</v>
      </c>
      <c r="F90" s="11" t="s">
        <v>341</v>
      </c>
      <c r="G90" s="1" t="s">
        <v>40</v>
      </c>
      <c r="I90" s="1" t="s">
        <v>0</v>
      </c>
      <c r="J90" s="18">
        <v>7.9</v>
      </c>
      <c r="K90" s="4">
        <v>0.43</v>
      </c>
      <c r="L90" s="17">
        <v>0.91000000000000014</v>
      </c>
      <c r="M90" s="6" t="str">
        <f t="shared" si="7"/>
        <v>H</v>
      </c>
      <c r="N90" s="17">
        <v>5.6425600000000005</v>
      </c>
      <c r="O90" s="6" t="str">
        <f t="shared" si="8"/>
        <v>L</v>
      </c>
      <c r="P90" s="16">
        <v>531.48800000000006</v>
      </c>
      <c r="Q90" s="6" t="str">
        <f t="shared" si="9"/>
        <v>H</v>
      </c>
      <c r="R90" s="7">
        <v>2.59</v>
      </c>
      <c r="S90" s="6" t="str">
        <f t="shared" si="10"/>
        <v>S</v>
      </c>
      <c r="T90" s="7">
        <v>3.8559999999999999</v>
      </c>
      <c r="U90" s="6" t="str">
        <f t="shared" si="11"/>
        <v>S</v>
      </c>
      <c r="V90" s="7">
        <v>3.8759999999999999</v>
      </c>
      <c r="W90" s="6" t="str">
        <f t="shared" si="12"/>
        <v>D</v>
      </c>
      <c r="X90" s="7">
        <v>19.39</v>
      </c>
      <c r="Y90" s="6" t="str">
        <f t="shared" si="13"/>
        <v>S</v>
      </c>
    </row>
    <row r="91" spans="1:25" ht="18" customHeight="1" x14ac:dyDescent="0.25">
      <c r="A91" s="5">
        <v>2622</v>
      </c>
      <c r="B91" s="11" t="s">
        <v>383</v>
      </c>
      <c r="C91" s="11" t="s">
        <v>382</v>
      </c>
      <c r="D91" s="11" t="s">
        <v>372</v>
      </c>
      <c r="E91" s="11" t="s">
        <v>341</v>
      </c>
      <c r="F91" s="11" t="s">
        <v>341</v>
      </c>
      <c r="G91" s="1" t="s">
        <v>40</v>
      </c>
      <c r="I91" s="1" t="s">
        <v>0</v>
      </c>
      <c r="J91" s="18">
        <v>7.6</v>
      </c>
      <c r="K91" s="4">
        <v>1.59</v>
      </c>
      <c r="L91" s="17">
        <v>0.77</v>
      </c>
      <c r="M91" s="6" t="str">
        <f t="shared" si="7"/>
        <v>H</v>
      </c>
      <c r="N91" s="17">
        <v>2.0518400000000003</v>
      </c>
      <c r="O91" s="6" t="str">
        <f t="shared" si="8"/>
        <v>L</v>
      </c>
      <c r="P91" s="16">
        <v>273.68640000000005</v>
      </c>
      <c r="Q91" s="6" t="str">
        <f t="shared" si="9"/>
        <v>H</v>
      </c>
      <c r="R91" s="7">
        <v>1.738</v>
      </c>
      <c r="S91" s="6" t="str">
        <f t="shared" si="10"/>
        <v>S</v>
      </c>
      <c r="T91" s="7">
        <v>3.1080000000000001</v>
      </c>
      <c r="U91" s="6" t="str">
        <f t="shared" si="11"/>
        <v>S</v>
      </c>
      <c r="V91" s="7">
        <v>1.36</v>
      </c>
      <c r="W91" s="6" t="str">
        <f t="shared" si="12"/>
        <v>D</v>
      </c>
      <c r="X91" s="7">
        <v>13.21</v>
      </c>
      <c r="Y91" s="6" t="str">
        <f t="shared" si="13"/>
        <v>S</v>
      </c>
    </row>
    <row r="92" spans="1:25" ht="18" customHeight="1" x14ac:dyDescent="0.25">
      <c r="A92" s="5">
        <v>2623</v>
      </c>
      <c r="B92" s="11" t="s">
        <v>371</v>
      </c>
      <c r="C92" s="11" t="s">
        <v>365</v>
      </c>
      <c r="D92" s="11" t="s">
        <v>372</v>
      </c>
      <c r="E92" s="11" t="s">
        <v>341</v>
      </c>
      <c r="F92" s="11" t="s">
        <v>341</v>
      </c>
      <c r="G92" s="1" t="s">
        <v>40</v>
      </c>
      <c r="I92" s="1" t="s">
        <v>0</v>
      </c>
      <c r="J92" s="18">
        <v>7.9</v>
      </c>
      <c r="K92" s="4">
        <v>0.67</v>
      </c>
      <c r="L92" s="17">
        <v>0.63000000000000012</v>
      </c>
      <c r="M92" s="6" t="str">
        <f t="shared" si="7"/>
        <v>M</v>
      </c>
      <c r="N92" s="17">
        <v>3.0777600000000005</v>
      </c>
      <c r="O92" s="6" t="str">
        <f t="shared" si="8"/>
        <v>L</v>
      </c>
      <c r="P92" s="16">
        <v>378.0256</v>
      </c>
      <c r="Q92" s="6" t="str">
        <f t="shared" si="9"/>
        <v>H</v>
      </c>
      <c r="R92" s="7">
        <v>1.1439999999999999</v>
      </c>
      <c r="S92" s="6" t="str">
        <f t="shared" si="10"/>
        <v>S</v>
      </c>
      <c r="T92" s="7">
        <v>3.036</v>
      </c>
      <c r="U92" s="6" t="str">
        <f t="shared" si="11"/>
        <v>S</v>
      </c>
      <c r="V92" s="7">
        <v>3.3439999999999999</v>
      </c>
      <c r="W92" s="6" t="str">
        <f t="shared" si="12"/>
        <v>D</v>
      </c>
      <c r="X92" s="7">
        <v>9.73</v>
      </c>
      <c r="Y92" s="6" t="str">
        <f t="shared" si="13"/>
        <v>S</v>
      </c>
    </row>
    <row r="93" spans="1:25" ht="18" customHeight="1" x14ac:dyDescent="0.25">
      <c r="A93" s="5">
        <v>2624</v>
      </c>
      <c r="B93" s="11" t="s">
        <v>381</v>
      </c>
      <c r="C93" s="11" t="s">
        <v>380</v>
      </c>
      <c r="D93" s="11" t="s">
        <v>372</v>
      </c>
      <c r="E93" s="11" t="s">
        <v>341</v>
      </c>
      <c r="F93" s="11" t="s">
        <v>341</v>
      </c>
      <c r="G93" s="1" t="s">
        <v>40</v>
      </c>
      <c r="I93" s="1" t="s">
        <v>0</v>
      </c>
      <c r="J93" s="18">
        <v>7.1</v>
      </c>
      <c r="K93" s="4">
        <v>1.47</v>
      </c>
      <c r="L93" s="17">
        <v>0.84000000000000008</v>
      </c>
      <c r="M93" s="6" t="str">
        <f t="shared" si="7"/>
        <v>H</v>
      </c>
      <c r="N93" s="17">
        <v>8.2073600000000013</v>
      </c>
      <c r="O93" s="6" t="str">
        <f t="shared" si="8"/>
        <v>L</v>
      </c>
      <c r="P93" s="16">
        <v>450.05120000000005</v>
      </c>
      <c r="Q93" s="6" t="str">
        <f t="shared" si="9"/>
        <v>H</v>
      </c>
      <c r="R93" s="7">
        <v>1.484</v>
      </c>
      <c r="S93" s="6" t="str">
        <f t="shared" si="10"/>
        <v>S</v>
      </c>
      <c r="T93" s="7">
        <v>3.0640000000000001</v>
      </c>
      <c r="U93" s="6" t="str">
        <f t="shared" si="11"/>
        <v>S</v>
      </c>
      <c r="V93" s="7">
        <v>2.52</v>
      </c>
      <c r="W93" s="6" t="str">
        <f t="shared" si="12"/>
        <v>D</v>
      </c>
      <c r="X93" s="7">
        <v>10.62</v>
      </c>
      <c r="Y93" s="6" t="str">
        <f t="shared" si="13"/>
        <v>S</v>
      </c>
    </row>
    <row r="94" spans="1:25" ht="18" customHeight="1" x14ac:dyDescent="0.25">
      <c r="A94" s="5">
        <v>2625</v>
      </c>
      <c r="B94" s="11" t="s">
        <v>377</v>
      </c>
      <c r="C94" s="11" t="s">
        <v>379</v>
      </c>
      <c r="D94" s="11" t="s">
        <v>372</v>
      </c>
      <c r="E94" s="11" t="s">
        <v>341</v>
      </c>
      <c r="F94" s="11" t="s">
        <v>341</v>
      </c>
      <c r="G94" s="1" t="s">
        <v>40</v>
      </c>
      <c r="I94" s="1" t="s">
        <v>0</v>
      </c>
      <c r="J94" s="18">
        <v>7.8</v>
      </c>
      <c r="K94" s="4">
        <v>0.66</v>
      </c>
      <c r="L94" s="17">
        <v>0.98</v>
      </c>
      <c r="M94" s="6" t="str">
        <f t="shared" si="7"/>
        <v>H</v>
      </c>
      <c r="N94" s="17">
        <v>5.1296000000000008</v>
      </c>
      <c r="O94" s="6" t="str">
        <f t="shared" si="8"/>
        <v>L</v>
      </c>
      <c r="P94" s="16">
        <v>613.904</v>
      </c>
      <c r="Q94" s="6" t="str">
        <f t="shared" si="9"/>
        <v>H</v>
      </c>
      <c r="R94" s="7">
        <v>1.6319999999999999</v>
      </c>
      <c r="S94" s="6" t="str">
        <f t="shared" si="10"/>
        <v>S</v>
      </c>
      <c r="T94" s="7">
        <v>3.6019999999999999</v>
      </c>
      <c r="U94" s="6" t="str">
        <f t="shared" si="11"/>
        <v>S</v>
      </c>
      <c r="V94" s="7">
        <v>2.23</v>
      </c>
      <c r="W94" s="6" t="str">
        <f t="shared" si="12"/>
        <v>D</v>
      </c>
      <c r="X94" s="7">
        <v>11.29</v>
      </c>
      <c r="Y94" s="6" t="str">
        <f t="shared" si="13"/>
        <v>S</v>
      </c>
    </row>
    <row r="95" spans="1:25" ht="18" customHeight="1" x14ac:dyDescent="0.25">
      <c r="A95" s="5">
        <v>2626</v>
      </c>
      <c r="B95" s="11" t="s">
        <v>378</v>
      </c>
      <c r="C95" s="11" t="s">
        <v>377</v>
      </c>
      <c r="D95" s="11" t="s">
        <v>372</v>
      </c>
      <c r="E95" s="11" t="s">
        <v>341</v>
      </c>
      <c r="F95" s="11" t="s">
        <v>341</v>
      </c>
      <c r="G95" s="1" t="s">
        <v>40</v>
      </c>
      <c r="I95" s="1" t="s">
        <v>0</v>
      </c>
      <c r="J95" s="18">
        <v>7.7</v>
      </c>
      <c r="K95" s="4">
        <v>0.69</v>
      </c>
      <c r="L95" s="17">
        <v>0.91000000000000014</v>
      </c>
      <c r="M95" s="6" t="str">
        <f t="shared" si="7"/>
        <v>H</v>
      </c>
      <c r="N95" s="17">
        <v>5.6425600000000005</v>
      </c>
      <c r="O95" s="6" t="str">
        <f t="shared" si="8"/>
        <v>L</v>
      </c>
      <c r="P95" s="16">
        <v>311.16800000000006</v>
      </c>
      <c r="Q95" s="6" t="str">
        <f t="shared" si="9"/>
        <v>H</v>
      </c>
      <c r="R95" s="7">
        <v>1.5620000000000001</v>
      </c>
      <c r="S95" s="6" t="str">
        <f t="shared" si="10"/>
        <v>S</v>
      </c>
      <c r="T95" s="7">
        <v>3.08</v>
      </c>
      <c r="U95" s="6" t="str">
        <f t="shared" si="11"/>
        <v>S</v>
      </c>
      <c r="V95" s="7">
        <v>4.5999999999999996</v>
      </c>
      <c r="W95" s="6" t="str">
        <f t="shared" si="12"/>
        <v>S</v>
      </c>
      <c r="X95" s="7">
        <v>12.75</v>
      </c>
      <c r="Y95" s="6" t="str">
        <f t="shared" si="13"/>
        <v>S</v>
      </c>
    </row>
    <row r="96" spans="1:25" ht="18" customHeight="1" x14ac:dyDescent="0.25">
      <c r="A96" s="5">
        <v>2627</v>
      </c>
      <c r="B96" s="11" t="s">
        <v>348</v>
      </c>
      <c r="C96" s="11" t="s">
        <v>376</v>
      </c>
      <c r="D96" s="11" t="s">
        <v>372</v>
      </c>
      <c r="E96" s="11" t="s">
        <v>341</v>
      </c>
      <c r="F96" s="11" t="s">
        <v>341</v>
      </c>
      <c r="G96" s="1" t="s">
        <v>40</v>
      </c>
      <c r="I96" s="1" t="s">
        <v>0</v>
      </c>
      <c r="J96" s="18">
        <v>7.8</v>
      </c>
      <c r="K96" s="4">
        <v>0.42</v>
      </c>
      <c r="L96" s="17">
        <v>0.84000000000000008</v>
      </c>
      <c r="M96" s="6" t="str">
        <f t="shared" si="7"/>
        <v>H</v>
      </c>
      <c r="N96" s="17">
        <v>9.2332800000000006</v>
      </c>
      <c r="O96" s="6" t="str">
        <f t="shared" si="8"/>
        <v>L</v>
      </c>
      <c r="P96" s="16">
        <v>583.87520000000006</v>
      </c>
      <c r="Q96" s="6" t="str">
        <f t="shared" si="9"/>
        <v>H</v>
      </c>
      <c r="R96" s="7">
        <v>1.9239999999999999</v>
      </c>
      <c r="S96" s="6" t="str">
        <f t="shared" si="10"/>
        <v>S</v>
      </c>
      <c r="T96" s="7">
        <v>4.1520000000000001</v>
      </c>
      <c r="U96" s="6" t="str">
        <f t="shared" si="11"/>
        <v>S</v>
      </c>
      <c r="V96" s="7">
        <v>4.68</v>
      </c>
      <c r="W96" s="6" t="str">
        <f t="shared" si="12"/>
        <v>S</v>
      </c>
      <c r="X96" s="7">
        <v>15</v>
      </c>
      <c r="Y96" s="6" t="str">
        <f t="shared" si="13"/>
        <v>S</v>
      </c>
    </row>
    <row r="97" spans="1:25" ht="18" customHeight="1" x14ac:dyDescent="0.25">
      <c r="A97" s="5">
        <v>2628</v>
      </c>
      <c r="B97" s="11" t="s">
        <v>356</v>
      </c>
      <c r="C97" s="11" t="s">
        <v>375</v>
      </c>
      <c r="D97" s="11" t="s">
        <v>372</v>
      </c>
      <c r="E97" s="11" t="s">
        <v>341</v>
      </c>
      <c r="F97" s="11" t="s">
        <v>341</v>
      </c>
      <c r="G97" s="1" t="s">
        <v>40</v>
      </c>
      <c r="I97" s="1" t="s">
        <v>0</v>
      </c>
      <c r="J97" s="18">
        <v>7.8</v>
      </c>
      <c r="K97" s="4">
        <v>0.52</v>
      </c>
      <c r="L97" s="17">
        <v>0.77</v>
      </c>
      <c r="M97" s="6" t="str">
        <f t="shared" si="7"/>
        <v>H</v>
      </c>
      <c r="N97" s="17">
        <v>11.285120000000001</v>
      </c>
      <c r="O97" s="6" t="str">
        <f t="shared" si="8"/>
        <v>M</v>
      </c>
      <c r="P97" s="16">
        <v>410.06720000000001</v>
      </c>
      <c r="Q97" s="6" t="str">
        <f t="shared" si="9"/>
        <v>H</v>
      </c>
      <c r="R97" s="7">
        <v>1.44</v>
      </c>
      <c r="S97" s="6" t="str">
        <f t="shared" si="10"/>
        <v>S</v>
      </c>
      <c r="T97" s="7">
        <v>3.4180000000000001</v>
      </c>
      <c r="U97" s="6" t="str">
        <f t="shared" si="11"/>
        <v>S</v>
      </c>
      <c r="V97" s="7">
        <v>4.8419999999999996</v>
      </c>
      <c r="W97" s="6" t="str">
        <f t="shared" si="12"/>
        <v>S</v>
      </c>
      <c r="X97" s="7">
        <v>12.96</v>
      </c>
      <c r="Y97" s="6" t="str">
        <f t="shared" si="13"/>
        <v>S</v>
      </c>
    </row>
    <row r="98" spans="1:25" ht="18" customHeight="1" x14ac:dyDescent="0.25">
      <c r="A98" s="5">
        <v>2629</v>
      </c>
      <c r="B98" s="11" t="s">
        <v>374</v>
      </c>
      <c r="C98" s="11" t="s">
        <v>373</v>
      </c>
      <c r="D98" s="11" t="s">
        <v>372</v>
      </c>
      <c r="E98" s="11" t="s">
        <v>341</v>
      </c>
      <c r="F98" s="11" t="s">
        <v>341</v>
      </c>
      <c r="G98" s="1" t="s">
        <v>40</v>
      </c>
      <c r="I98" s="1" t="s">
        <v>0</v>
      </c>
      <c r="J98" s="18">
        <v>7.9</v>
      </c>
      <c r="K98" s="4">
        <v>0.61</v>
      </c>
      <c r="L98" s="17">
        <v>0.91000000000000014</v>
      </c>
      <c r="M98" s="6" t="str">
        <f t="shared" si="7"/>
        <v>H</v>
      </c>
      <c r="N98" s="17">
        <v>13.336959999999999</v>
      </c>
      <c r="O98" s="6" t="str">
        <f t="shared" si="8"/>
        <v>M</v>
      </c>
      <c r="P98" s="16">
        <v>499.12000000000006</v>
      </c>
      <c r="Q98" s="6" t="str">
        <f t="shared" si="9"/>
        <v>H</v>
      </c>
      <c r="R98" s="7">
        <v>1.8959999999999999</v>
      </c>
      <c r="S98" s="6" t="str">
        <f t="shared" si="10"/>
        <v>S</v>
      </c>
      <c r="T98" s="7">
        <v>3.8839999999999999</v>
      </c>
      <c r="U98" s="6" t="str">
        <f t="shared" si="11"/>
        <v>S</v>
      </c>
      <c r="V98" s="7">
        <v>2.8119999999999998</v>
      </c>
      <c r="W98" s="6" t="str">
        <f t="shared" si="12"/>
        <v>D</v>
      </c>
      <c r="X98" s="7">
        <v>14.33</v>
      </c>
      <c r="Y98" s="6" t="str">
        <f t="shared" si="13"/>
        <v>S</v>
      </c>
    </row>
    <row r="99" spans="1:25" ht="18" customHeight="1" x14ac:dyDescent="0.25">
      <c r="A99" s="5">
        <v>2630</v>
      </c>
      <c r="B99" s="11" t="s">
        <v>371</v>
      </c>
      <c r="C99" s="11" t="s">
        <v>370</v>
      </c>
      <c r="D99" s="11" t="s">
        <v>342</v>
      </c>
      <c r="E99" s="11" t="s">
        <v>341</v>
      </c>
      <c r="F99" s="11" t="s">
        <v>341</v>
      </c>
      <c r="G99" s="1" t="s">
        <v>40</v>
      </c>
      <c r="I99" s="1" t="s">
        <v>0</v>
      </c>
      <c r="J99" s="18">
        <v>7.9</v>
      </c>
      <c r="K99" s="4">
        <v>0.62</v>
      </c>
      <c r="L99" s="17">
        <v>0.98000000000000009</v>
      </c>
      <c r="M99" s="6" t="str">
        <f t="shared" si="7"/>
        <v>H</v>
      </c>
      <c r="N99" s="17">
        <v>13.336959999999999</v>
      </c>
      <c r="O99" s="6" t="str">
        <f t="shared" si="8"/>
        <v>M</v>
      </c>
      <c r="P99" s="16">
        <v>579.74080000000004</v>
      </c>
      <c r="Q99" s="6" t="str">
        <f t="shared" si="9"/>
        <v>H</v>
      </c>
      <c r="R99" s="7">
        <v>1.9359999999999999</v>
      </c>
      <c r="S99" s="6" t="str">
        <f t="shared" si="10"/>
        <v>S</v>
      </c>
      <c r="T99" s="7">
        <v>3.8</v>
      </c>
      <c r="U99" s="6" t="str">
        <f t="shared" si="11"/>
        <v>S</v>
      </c>
      <c r="V99" s="7">
        <v>2.52</v>
      </c>
      <c r="W99" s="6" t="str">
        <f t="shared" si="12"/>
        <v>D</v>
      </c>
      <c r="X99" s="7">
        <v>12.79</v>
      </c>
      <c r="Y99" s="6" t="str">
        <f t="shared" si="13"/>
        <v>S</v>
      </c>
    </row>
    <row r="100" spans="1:25" ht="18" customHeight="1" x14ac:dyDescent="0.25">
      <c r="A100" s="5">
        <v>2631</v>
      </c>
      <c r="B100" s="11" t="s">
        <v>369</v>
      </c>
      <c r="C100" s="11" t="s">
        <v>368</v>
      </c>
      <c r="D100" s="11" t="s">
        <v>342</v>
      </c>
      <c r="E100" s="11" t="s">
        <v>341</v>
      </c>
      <c r="F100" s="11" t="s">
        <v>341</v>
      </c>
      <c r="G100" s="1" t="s">
        <v>40</v>
      </c>
      <c r="I100" s="1" t="s">
        <v>0</v>
      </c>
      <c r="J100" s="18">
        <v>7.9</v>
      </c>
      <c r="K100" s="4">
        <v>0.57999999999999996</v>
      </c>
      <c r="L100" s="17">
        <v>0.77</v>
      </c>
      <c r="M100" s="6" t="str">
        <f t="shared" si="7"/>
        <v>H</v>
      </c>
      <c r="N100" s="17">
        <v>4.6166400000000003</v>
      </c>
      <c r="O100" s="6" t="str">
        <f t="shared" si="8"/>
        <v>L</v>
      </c>
      <c r="P100" s="16">
        <v>468.32960000000003</v>
      </c>
      <c r="Q100" s="6" t="str">
        <f t="shared" si="9"/>
        <v>H</v>
      </c>
      <c r="R100" s="7">
        <v>1.6659999999999999</v>
      </c>
      <c r="S100" s="6" t="str">
        <f t="shared" si="10"/>
        <v>S</v>
      </c>
      <c r="T100" s="7">
        <v>3.6720000000000002</v>
      </c>
      <c r="U100" s="6" t="str">
        <f t="shared" si="11"/>
        <v>S</v>
      </c>
      <c r="V100" s="7">
        <v>2.956</v>
      </c>
      <c r="W100" s="6" t="str">
        <f t="shared" si="12"/>
        <v>D</v>
      </c>
      <c r="X100" s="7">
        <v>14.1</v>
      </c>
      <c r="Y100" s="6" t="str">
        <f t="shared" si="13"/>
        <v>S</v>
      </c>
    </row>
    <row r="101" spans="1:25" ht="18" customHeight="1" x14ac:dyDescent="0.25">
      <c r="A101" s="5">
        <v>2632</v>
      </c>
      <c r="B101" s="11" t="s">
        <v>367</v>
      </c>
      <c r="C101" s="11" t="s">
        <v>366</v>
      </c>
      <c r="D101" s="11" t="s">
        <v>342</v>
      </c>
      <c r="E101" s="11" t="s">
        <v>341</v>
      </c>
      <c r="F101" s="11" t="s">
        <v>341</v>
      </c>
      <c r="G101" s="1" t="s">
        <v>40</v>
      </c>
      <c r="I101" s="1" t="s">
        <v>0</v>
      </c>
      <c r="J101" s="18">
        <v>8</v>
      </c>
      <c r="K101" s="4">
        <v>0.49</v>
      </c>
      <c r="L101" s="17">
        <v>0.77</v>
      </c>
      <c r="M101" s="6" t="str">
        <f t="shared" si="7"/>
        <v>H</v>
      </c>
      <c r="N101" s="17">
        <v>7.6943999999999999</v>
      </c>
      <c r="O101" s="6" t="str">
        <f t="shared" si="8"/>
        <v>L</v>
      </c>
      <c r="P101" s="16">
        <v>487.15200000000004</v>
      </c>
      <c r="Q101" s="6" t="str">
        <f t="shared" si="9"/>
        <v>H</v>
      </c>
      <c r="R101" s="7">
        <v>1.3640000000000001</v>
      </c>
      <c r="S101" s="6" t="str">
        <f t="shared" si="10"/>
        <v>S</v>
      </c>
      <c r="T101" s="7">
        <v>3.5019999999999998</v>
      </c>
      <c r="U101" s="6" t="str">
        <f t="shared" si="11"/>
        <v>S</v>
      </c>
      <c r="V101" s="7">
        <v>2.956</v>
      </c>
      <c r="W101" s="6" t="str">
        <f t="shared" si="12"/>
        <v>D</v>
      </c>
      <c r="X101" s="7">
        <v>11.92</v>
      </c>
      <c r="Y101" s="6" t="str">
        <f t="shared" si="13"/>
        <v>S</v>
      </c>
    </row>
    <row r="102" spans="1:25" ht="18" customHeight="1" x14ac:dyDescent="0.25">
      <c r="A102" s="5">
        <v>2633</v>
      </c>
      <c r="B102" s="11" t="s">
        <v>365</v>
      </c>
      <c r="C102" s="11" t="s">
        <v>364</v>
      </c>
      <c r="D102" s="11" t="s">
        <v>342</v>
      </c>
      <c r="E102" s="11" t="s">
        <v>341</v>
      </c>
      <c r="F102" s="11" t="s">
        <v>341</v>
      </c>
      <c r="G102" s="1" t="s">
        <v>40</v>
      </c>
      <c r="I102" s="1" t="s">
        <v>0</v>
      </c>
      <c r="J102" s="18">
        <v>7.8</v>
      </c>
      <c r="K102" s="4">
        <v>0.73</v>
      </c>
      <c r="L102" s="17">
        <v>0.49000000000000005</v>
      </c>
      <c r="M102" s="6" t="str">
        <f t="shared" si="7"/>
        <v>L</v>
      </c>
      <c r="N102" s="17">
        <v>13.336959999999999</v>
      </c>
      <c r="O102" s="6" t="str">
        <f t="shared" si="8"/>
        <v>M</v>
      </c>
      <c r="P102" s="16">
        <v>501.62240000000003</v>
      </c>
      <c r="Q102" s="6" t="str">
        <f t="shared" si="9"/>
        <v>H</v>
      </c>
      <c r="R102" s="7">
        <v>1.5880000000000001</v>
      </c>
      <c r="S102" s="6" t="str">
        <f t="shared" si="10"/>
        <v>S</v>
      </c>
      <c r="T102" s="7">
        <v>3.4319999999999999</v>
      </c>
      <c r="U102" s="6" t="str">
        <f t="shared" si="11"/>
        <v>S</v>
      </c>
      <c r="V102" s="7">
        <v>2.52</v>
      </c>
      <c r="W102" s="6" t="str">
        <f t="shared" si="12"/>
        <v>D</v>
      </c>
      <c r="X102" s="7">
        <v>15.53</v>
      </c>
      <c r="Y102" s="6" t="str">
        <f t="shared" si="13"/>
        <v>S</v>
      </c>
    </row>
    <row r="103" spans="1:25" ht="18" customHeight="1" x14ac:dyDescent="0.25">
      <c r="A103" s="5">
        <v>2634</v>
      </c>
      <c r="B103" s="11" t="s">
        <v>363</v>
      </c>
      <c r="C103" s="11" t="s">
        <v>362</v>
      </c>
      <c r="D103" s="11" t="s">
        <v>342</v>
      </c>
      <c r="E103" s="11" t="s">
        <v>341</v>
      </c>
      <c r="F103" s="11" t="s">
        <v>341</v>
      </c>
      <c r="G103" s="1" t="s">
        <v>40</v>
      </c>
      <c r="I103" s="1" t="s">
        <v>0</v>
      </c>
      <c r="J103" s="18">
        <v>7.9</v>
      </c>
      <c r="K103" s="4">
        <v>0.66</v>
      </c>
      <c r="L103" s="17">
        <v>0.96600000000000019</v>
      </c>
      <c r="M103" s="6" t="str">
        <f t="shared" si="7"/>
        <v>H</v>
      </c>
      <c r="N103" s="17">
        <v>7.6943999999999999</v>
      </c>
      <c r="O103" s="6" t="str">
        <f t="shared" si="8"/>
        <v>L</v>
      </c>
      <c r="P103" s="16">
        <v>416.64960000000002</v>
      </c>
      <c r="Q103" s="6" t="str">
        <f t="shared" si="9"/>
        <v>H</v>
      </c>
      <c r="R103" s="7">
        <v>1.3959999999999999</v>
      </c>
      <c r="S103" s="6" t="str">
        <f t="shared" si="10"/>
        <v>S</v>
      </c>
      <c r="T103" s="7">
        <v>2.8959999999999999</v>
      </c>
      <c r="U103" s="6" t="str">
        <f t="shared" si="11"/>
        <v>S</v>
      </c>
      <c r="V103" s="7">
        <v>2.6659999999999999</v>
      </c>
      <c r="W103" s="6" t="str">
        <f t="shared" si="12"/>
        <v>D</v>
      </c>
      <c r="X103" s="7">
        <v>13.23</v>
      </c>
      <c r="Y103" s="6" t="str">
        <f t="shared" si="13"/>
        <v>S</v>
      </c>
    </row>
    <row r="104" spans="1:25" ht="18" customHeight="1" x14ac:dyDescent="0.25">
      <c r="A104" s="5">
        <v>2635</v>
      </c>
      <c r="B104" s="11" t="s">
        <v>361</v>
      </c>
      <c r="C104" s="11" t="s">
        <v>360</v>
      </c>
      <c r="D104" s="11" t="s">
        <v>342</v>
      </c>
      <c r="E104" s="11" t="s">
        <v>341</v>
      </c>
      <c r="F104" s="11" t="s">
        <v>341</v>
      </c>
      <c r="G104" s="1" t="s">
        <v>40</v>
      </c>
      <c r="I104" s="1" t="s">
        <v>0</v>
      </c>
      <c r="J104" s="18">
        <v>7.8</v>
      </c>
      <c r="K104" s="4">
        <v>0.81</v>
      </c>
      <c r="L104" s="17">
        <v>0.21000000000000002</v>
      </c>
      <c r="M104" s="6" t="str">
        <f t="shared" si="7"/>
        <v>L</v>
      </c>
      <c r="N104" s="17">
        <v>4.6166400000000003</v>
      </c>
      <c r="O104" s="6" t="str">
        <f t="shared" si="8"/>
        <v>L</v>
      </c>
      <c r="P104" s="16">
        <v>505.70240000000001</v>
      </c>
      <c r="Q104" s="6" t="str">
        <f t="shared" si="9"/>
        <v>H</v>
      </c>
      <c r="R104" s="7">
        <v>1.4079999999999999</v>
      </c>
      <c r="S104" s="6" t="str">
        <f t="shared" si="10"/>
        <v>S</v>
      </c>
      <c r="T104" s="7">
        <v>3.2480000000000002</v>
      </c>
      <c r="U104" s="6" t="str">
        <f t="shared" si="11"/>
        <v>S</v>
      </c>
      <c r="V104" s="7">
        <v>2.52</v>
      </c>
      <c r="W104" s="6" t="str">
        <f t="shared" si="12"/>
        <v>D</v>
      </c>
      <c r="X104" s="7">
        <v>12.16</v>
      </c>
      <c r="Y104" s="6" t="str">
        <f t="shared" si="13"/>
        <v>S</v>
      </c>
    </row>
    <row r="105" spans="1:25" ht="18" customHeight="1" x14ac:dyDescent="0.25">
      <c r="A105" s="5">
        <v>2636</v>
      </c>
      <c r="B105" s="11" t="s">
        <v>359</v>
      </c>
      <c r="C105" s="11" t="s">
        <v>358</v>
      </c>
      <c r="D105" s="11" t="s">
        <v>342</v>
      </c>
      <c r="E105" s="11" t="s">
        <v>341</v>
      </c>
      <c r="F105" s="11" t="s">
        <v>341</v>
      </c>
      <c r="G105" s="1" t="s">
        <v>40</v>
      </c>
      <c r="I105" s="1" t="s">
        <v>0</v>
      </c>
      <c r="J105" s="18">
        <v>7.9</v>
      </c>
      <c r="K105" s="4">
        <v>0.71</v>
      </c>
      <c r="L105" s="17">
        <v>0.77</v>
      </c>
      <c r="M105" s="6" t="str">
        <f t="shared" si="7"/>
        <v>H</v>
      </c>
      <c r="N105" s="17">
        <v>11.285120000000001</v>
      </c>
      <c r="O105" s="6" t="str">
        <f t="shared" si="8"/>
        <v>M</v>
      </c>
      <c r="P105" s="16">
        <v>563.09440000000006</v>
      </c>
      <c r="Q105" s="6" t="str">
        <f t="shared" si="9"/>
        <v>H</v>
      </c>
      <c r="R105" s="7">
        <v>1.6060000000000001</v>
      </c>
      <c r="S105" s="6" t="str">
        <f t="shared" si="10"/>
        <v>S</v>
      </c>
      <c r="T105" s="7">
        <v>3.2480000000000002</v>
      </c>
      <c r="U105" s="6" t="str">
        <f t="shared" si="11"/>
        <v>S</v>
      </c>
      <c r="V105" s="7">
        <v>2.472</v>
      </c>
      <c r="W105" s="6" t="str">
        <f t="shared" si="12"/>
        <v>D</v>
      </c>
      <c r="X105" s="7">
        <v>12.39</v>
      </c>
      <c r="Y105" s="6" t="str">
        <f t="shared" si="13"/>
        <v>S</v>
      </c>
    </row>
    <row r="106" spans="1:25" ht="18" customHeight="1" x14ac:dyDescent="0.25">
      <c r="A106" s="5">
        <v>2637</v>
      </c>
      <c r="B106" s="11" t="s">
        <v>357</v>
      </c>
      <c r="C106" s="11" t="s">
        <v>356</v>
      </c>
      <c r="D106" s="11" t="s">
        <v>342</v>
      </c>
      <c r="E106" s="11" t="s">
        <v>341</v>
      </c>
      <c r="F106" s="11" t="s">
        <v>341</v>
      </c>
      <c r="G106" s="1" t="s">
        <v>40</v>
      </c>
      <c r="I106" s="1" t="s">
        <v>0</v>
      </c>
      <c r="J106" s="18">
        <v>7.7</v>
      </c>
      <c r="K106" s="4">
        <v>1.77</v>
      </c>
      <c r="L106" s="17">
        <v>0.98000000000000009</v>
      </c>
      <c r="M106" s="6" t="str">
        <f t="shared" si="7"/>
        <v>H</v>
      </c>
      <c r="N106" s="17">
        <v>3.0777600000000005</v>
      </c>
      <c r="O106" s="6" t="str">
        <f t="shared" si="8"/>
        <v>L</v>
      </c>
      <c r="P106" s="16">
        <v>269.28000000000003</v>
      </c>
      <c r="Q106" s="6" t="str">
        <f t="shared" si="9"/>
        <v>H</v>
      </c>
      <c r="R106" s="7">
        <v>1.6279999999999999</v>
      </c>
      <c r="S106" s="6" t="str">
        <f t="shared" si="10"/>
        <v>S</v>
      </c>
      <c r="T106" s="7">
        <v>2.9380000000000002</v>
      </c>
      <c r="U106" s="6" t="str">
        <f t="shared" si="11"/>
        <v>S</v>
      </c>
      <c r="V106" s="7">
        <v>1.1180000000000001</v>
      </c>
      <c r="W106" s="6" t="str">
        <f t="shared" si="12"/>
        <v>D</v>
      </c>
      <c r="X106" s="7">
        <v>13.97</v>
      </c>
      <c r="Y106" s="6" t="str">
        <f t="shared" si="13"/>
        <v>S</v>
      </c>
    </row>
    <row r="107" spans="1:25" ht="18" customHeight="1" x14ac:dyDescent="0.25">
      <c r="A107" s="5">
        <v>2638</v>
      </c>
      <c r="B107" s="11" t="s">
        <v>355</v>
      </c>
      <c r="C107" s="11" t="s">
        <v>349</v>
      </c>
      <c r="D107" s="11" t="s">
        <v>342</v>
      </c>
      <c r="E107" s="11" t="s">
        <v>341</v>
      </c>
      <c r="F107" s="11" t="s">
        <v>341</v>
      </c>
      <c r="G107" s="1" t="s">
        <v>40</v>
      </c>
      <c r="I107" s="1" t="s">
        <v>0</v>
      </c>
      <c r="J107" s="18">
        <v>7.9</v>
      </c>
      <c r="K107" s="4">
        <v>0.53</v>
      </c>
      <c r="L107" s="17">
        <v>0.91000000000000014</v>
      </c>
      <c r="M107" s="6" t="str">
        <f t="shared" si="7"/>
        <v>H</v>
      </c>
      <c r="N107" s="17">
        <v>6.6684799999999997</v>
      </c>
      <c r="O107" s="6" t="str">
        <f t="shared" si="8"/>
        <v>L</v>
      </c>
      <c r="P107" s="16">
        <v>520.3904</v>
      </c>
      <c r="Q107" s="6" t="str">
        <f t="shared" si="9"/>
        <v>H</v>
      </c>
      <c r="R107" s="7">
        <v>2.7</v>
      </c>
      <c r="S107" s="6" t="str">
        <f t="shared" si="10"/>
        <v>S</v>
      </c>
      <c r="T107" s="7">
        <v>4.42</v>
      </c>
      <c r="U107" s="6" t="str">
        <f t="shared" si="11"/>
        <v>S</v>
      </c>
      <c r="V107" s="7">
        <v>4.3099999999999996</v>
      </c>
      <c r="W107" s="6" t="str">
        <f t="shared" si="12"/>
        <v>D</v>
      </c>
      <c r="X107" s="7">
        <v>20.18</v>
      </c>
      <c r="Y107" s="6" t="str">
        <f t="shared" si="13"/>
        <v>S</v>
      </c>
    </row>
    <row r="108" spans="1:25" ht="18" customHeight="1" x14ac:dyDescent="0.25">
      <c r="A108" s="5">
        <v>2639</v>
      </c>
      <c r="B108" s="11" t="s">
        <v>354</v>
      </c>
      <c r="C108" s="11" t="s">
        <v>353</v>
      </c>
      <c r="D108" s="11" t="s">
        <v>342</v>
      </c>
      <c r="E108" s="11" t="s">
        <v>341</v>
      </c>
      <c r="F108" s="11" t="s">
        <v>341</v>
      </c>
      <c r="G108" s="1" t="s">
        <v>40</v>
      </c>
      <c r="I108" s="1" t="s">
        <v>0</v>
      </c>
      <c r="J108" s="18">
        <v>7.9</v>
      </c>
      <c r="K108" s="4">
        <v>0.34</v>
      </c>
      <c r="L108" s="17">
        <v>0.63000000000000012</v>
      </c>
      <c r="M108" s="6" t="str">
        <f t="shared" si="7"/>
        <v>M</v>
      </c>
      <c r="N108" s="17">
        <v>4.6166400000000003</v>
      </c>
      <c r="O108" s="6" t="str">
        <f t="shared" si="8"/>
        <v>L</v>
      </c>
      <c r="P108" s="16">
        <v>545.79520000000002</v>
      </c>
      <c r="Q108" s="6" t="str">
        <f t="shared" si="9"/>
        <v>H</v>
      </c>
      <c r="R108" s="7">
        <v>2.38</v>
      </c>
      <c r="S108" s="6" t="str">
        <f t="shared" si="10"/>
        <v>S</v>
      </c>
      <c r="T108" s="7">
        <v>3.968</v>
      </c>
      <c r="U108" s="6" t="str">
        <f t="shared" si="11"/>
        <v>S</v>
      </c>
      <c r="V108" s="7">
        <v>3.6339999999999999</v>
      </c>
      <c r="W108" s="6" t="str">
        <f t="shared" si="12"/>
        <v>D</v>
      </c>
      <c r="X108" s="7">
        <v>17.47</v>
      </c>
      <c r="Y108" s="6" t="str">
        <f t="shared" si="13"/>
        <v>S</v>
      </c>
    </row>
    <row r="109" spans="1:25" ht="18" customHeight="1" x14ac:dyDescent="0.25">
      <c r="A109" s="5">
        <v>2640</v>
      </c>
      <c r="B109" s="11" t="s">
        <v>352</v>
      </c>
      <c r="C109" s="11" t="s">
        <v>350</v>
      </c>
      <c r="D109" s="11" t="s">
        <v>342</v>
      </c>
      <c r="E109" s="11" t="s">
        <v>341</v>
      </c>
      <c r="F109" s="11" t="s">
        <v>341</v>
      </c>
      <c r="G109" s="1" t="s">
        <v>40</v>
      </c>
      <c r="I109" s="1" t="s">
        <v>0</v>
      </c>
      <c r="J109" s="18">
        <v>7.8</v>
      </c>
      <c r="K109" s="4">
        <v>0.44</v>
      </c>
      <c r="L109" s="17">
        <v>0.77</v>
      </c>
      <c r="M109" s="6" t="str">
        <f t="shared" si="7"/>
        <v>H</v>
      </c>
      <c r="N109" s="17">
        <v>11.798080000000001</v>
      </c>
      <c r="O109" s="6" t="str">
        <f t="shared" si="8"/>
        <v>M</v>
      </c>
      <c r="P109" s="16">
        <v>516.47360000000003</v>
      </c>
      <c r="Q109" s="6" t="str">
        <f t="shared" si="9"/>
        <v>H</v>
      </c>
      <c r="R109" s="7">
        <v>2.0619999999999998</v>
      </c>
      <c r="S109" s="6" t="str">
        <f t="shared" si="10"/>
        <v>S</v>
      </c>
      <c r="T109" s="7">
        <v>3.5880000000000001</v>
      </c>
      <c r="U109" s="6" t="str">
        <f t="shared" si="11"/>
        <v>S</v>
      </c>
      <c r="V109" s="7">
        <v>3.5859999999999999</v>
      </c>
      <c r="W109" s="6" t="str">
        <f t="shared" si="12"/>
        <v>D</v>
      </c>
      <c r="X109" s="7">
        <v>16.350000000000001</v>
      </c>
      <c r="Y109" s="6" t="str">
        <f t="shared" si="13"/>
        <v>S</v>
      </c>
    </row>
    <row r="110" spans="1:25" ht="18" customHeight="1" x14ac:dyDescent="0.25">
      <c r="A110" s="5">
        <v>2641</v>
      </c>
      <c r="B110" s="11" t="s">
        <v>351</v>
      </c>
      <c r="C110" s="11" t="s">
        <v>350</v>
      </c>
      <c r="D110" s="11" t="s">
        <v>342</v>
      </c>
      <c r="E110" s="11" t="s">
        <v>341</v>
      </c>
      <c r="F110" s="11" t="s">
        <v>341</v>
      </c>
      <c r="G110" s="1" t="s">
        <v>40</v>
      </c>
      <c r="I110" s="1" t="s">
        <v>0</v>
      </c>
      <c r="J110" s="18">
        <v>7.8</v>
      </c>
      <c r="K110" s="4">
        <v>0.73</v>
      </c>
      <c r="L110" s="17">
        <v>0.91000000000000014</v>
      </c>
      <c r="M110" s="6" t="str">
        <f t="shared" si="7"/>
        <v>H</v>
      </c>
      <c r="N110" s="17">
        <v>10.259200000000002</v>
      </c>
      <c r="O110" s="6" t="str">
        <f t="shared" si="8"/>
        <v>M</v>
      </c>
      <c r="P110" s="16">
        <v>511.63200000000001</v>
      </c>
      <c r="Q110" s="6" t="str">
        <f t="shared" si="9"/>
        <v>H</v>
      </c>
      <c r="R110" s="7">
        <v>1.39</v>
      </c>
      <c r="S110" s="6" t="str">
        <f t="shared" si="10"/>
        <v>S</v>
      </c>
      <c r="T110" s="7">
        <v>3.262</v>
      </c>
      <c r="U110" s="6" t="str">
        <f t="shared" si="11"/>
        <v>S</v>
      </c>
      <c r="V110" s="7">
        <v>2.472</v>
      </c>
      <c r="W110" s="6" t="str">
        <f t="shared" si="12"/>
        <v>D</v>
      </c>
      <c r="X110" s="7">
        <v>14.81</v>
      </c>
      <c r="Y110" s="6" t="str">
        <f t="shared" si="13"/>
        <v>S</v>
      </c>
    </row>
    <row r="111" spans="1:25" ht="18" customHeight="1" x14ac:dyDescent="0.25">
      <c r="A111" s="5">
        <v>2642</v>
      </c>
      <c r="B111" s="11" t="s">
        <v>349</v>
      </c>
      <c r="C111" s="11" t="s">
        <v>348</v>
      </c>
      <c r="D111" s="11" t="s">
        <v>342</v>
      </c>
      <c r="E111" s="11" t="s">
        <v>341</v>
      </c>
      <c r="F111" s="11" t="s">
        <v>341</v>
      </c>
      <c r="G111" s="1" t="s">
        <v>40</v>
      </c>
      <c r="I111" s="1" t="s">
        <v>0</v>
      </c>
      <c r="J111" s="18">
        <v>7.8</v>
      </c>
      <c r="K111" s="4">
        <v>0.69</v>
      </c>
      <c r="L111" s="17">
        <v>0.63000000000000012</v>
      </c>
      <c r="M111" s="6" t="str">
        <f t="shared" si="7"/>
        <v>M</v>
      </c>
      <c r="N111" s="17">
        <v>8.2073600000000013</v>
      </c>
      <c r="O111" s="6" t="str">
        <f t="shared" si="8"/>
        <v>L</v>
      </c>
      <c r="P111" s="16">
        <v>558.85120000000006</v>
      </c>
      <c r="Q111" s="6" t="str">
        <f t="shared" si="9"/>
        <v>H</v>
      </c>
      <c r="R111" s="7">
        <v>1.66</v>
      </c>
      <c r="S111" s="6" t="str">
        <f t="shared" si="10"/>
        <v>S</v>
      </c>
      <c r="T111" s="7">
        <v>3.516</v>
      </c>
      <c r="U111" s="6" t="str">
        <f t="shared" si="11"/>
        <v>S</v>
      </c>
      <c r="V111" s="7">
        <v>2.3759999999999999</v>
      </c>
      <c r="W111" s="6" t="str">
        <f t="shared" si="12"/>
        <v>D</v>
      </c>
      <c r="X111" s="7">
        <v>15.76</v>
      </c>
      <c r="Y111" s="6" t="str">
        <f t="shared" si="13"/>
        <v>S</v>
      </c>
    </row>
    <row r="112" spans="1:25" ht="18" customHeight="1" x14ac:dyDescent="0.25">
      <c r="A112" s="5">
        <v>2643</v>
      </c>
      <c r="B112" s="11" t="s">
        <v>347</v>
      </c>
      <c r="C112" s="11" t="s">
        <v>346</v>
      </c>
      <c r="D112" s="11" t="s">
        <v>342</v>
      </c>
      <c r="E112" s="11" t="s">
        <v>341</v>
      </c>
      <c r="F112" s="11" t="s">
        <v>341</v>
      </c>
      <c r="G112" s="1" t="s">
        <v>40</v>
      </c>
      <c r="I112" s="1" t="s">
        <v>0</v>
      </c>
      <c r="J112" s="18">
        <v>7.9</v>
      </c>
      <c r="K112" s="4">
        <v>0.54</v>
      </c>
      <c r="L112" s="17">
        <v>0.56000000000000005</v>
      </c>
      <c r="M112" s="6" t="str">
        <f t="shared" si="7"/>
        <v>M</v>
      </c>
      <c r="N112" s="17">
        <v>2.0518400000000003</v>
      </c>
      <c r="O112" s="6" t="str">
        <f t="shared" si="8"/>
        <v>L</v>
      </c>
      <c r="P112" s="16">
        <v>624.34879999999998</v>
      </c>
      <c r="Q112" s="6" t="str">
        <f t="shared" si="9"/>
        <v>H</v>
      </c>
      <c r="R112" s="7">
        <v>1.4019999999999999</v>
      </c>
      <c r="S112" s="6" t="str">
        <f t="shared" si="10"/>
        <v>S</v>
      </c>
      <c r="T112" s="7">
        <v>3.1080000000000001</v>
      </c>
      <c r="U112" s="6" t="str">
        <f t="shared" si="11"/>
        <v>S</v>
      </c>
      <c r="V112" s="7">
        <v>2.472</v>
      </c>
      <c r="W112" s="6" t="str">
        <f t="shared" si="12"/>
        <v>D</v>
      </c>
      <c r="X112" s="7">
        <v>10.32</v>
      </c>
      <c r="Y112" s="6" t="str">
        <f t="shared" si="13"/>
        <v>S</v>
      </c>
    </row>
    <row r="113" spans="1:25" ht="18" customHeight="1" x14ac:dyDescent="0.25">
      <c r="A113" s="5">
        <v>2644</v>
      </c>
      <c r="B113" s="11" t="s">
        <v>344</v>
      </c>
      <c r="C113" s="11" t="s">
        <v>345</v>
      </c>
      <c r="D113" s="11" t="s">
        <v>342</v>
      </c>
      <c r="E113" s="11" t="s">
        <v>341</v>
      </c>
      <c r="F113" s="11" t="s">
        <v>341</v>
      </c>
      <c r="G113" s="1" t="s">
        <v>40</v>
      </c>
      <c r="I113" s="1" t="s">
        <v>0</v>
      </c>
      <c r="J113" s="18">
        <v>7.8</v>
      </c>
      <c r="K113" s="4">
        <v>0.75</v>
      </c>
      <c r="L113" s="17">
        <v>0.84000000000000008</v>
      </c>
      <c r="M113" s="6" t="str">
        <f t="shared" si="7"/>
        <v>H</v>
      </c>
      <c r="N113" s="17">
        <v>11.798080000000001</v>
      </c>
      <c r="O113" s="6" t="str">
        <f t="shared" si="8"/>
        <v>M</v>
      </c>
      <c r="P113" s="16">
        <v>590.02240000000006</v>
      </c>
      <c r="Q113" s="6" t="str">
        <f t="shared" si="9"/>
        <v>H</v>
      </c>
      <c r="R113" s="7">
        <v>1.88</v>
      </c>
      <c r="S113" s="6" t="str">
        <f t="shared" si="10"/>
        <v>S</v>
      </c>
      <c r="T113" s="7">
        <v>3.7719999999999998</v>
      </c>
      <c r="U113" s="6" t="str">
        <f t="shared" si="11"/>
        <v>S</v>
      </c>
      <c r="V113" s="7">
        <v>2.4239999999999999</v>
      </c>
      <c r="W113" s="6" t="str">
        <f t="shared" si="12"/>
        <v>D</v>
      </c>
      <c r="X113" s="7">
        <v>15.93</v>
      </c>
      <c r="Y113" s="6" t="str">
        <f t="shared" si="13"/>
        <v>S</v>
      </c>
    </row>
    <row r="114" spans="1:25" ht="18" customHeight="1" x14ac:dyDescent="0.25">
      <c r="A114" s="5">
        <v>2645</v>
      </c>
      <c r="B114" s="11" t="s">
        <v>344</v>
      </c>
      <c r="C114" s="11" t="s">
        <v>343</v>
      </c>
      <c r="D114" s="11" t="s">
        <v>342</v>
      </c>
      <c r="E114" s="11" t="s">
        <v>341</v>
      </c>
      <c r="F114" s="11" t="s">
        <v>341</v>
      </c>
      <c r="G114" s="1" t="s">
        <v>40</v>
      </c>
      <c r="I114" s="1" t="s">
        <v>0</v>
      </c>
      <c r="J114" s="18">
        <v>7.8</v>
      </c>
      <c r="K114" s="4">
        <v>0.82</v>
      </c>
      <c r="L114" s="17">
        <v>0.77</v>
      </c>
      <c r="M114" s="6" t="str">
        <f t="shared" si="7"/>
        <v>H</v>
      </c>
      <c r="N114" s="17">
        <v>15.901760000000001</v>
      </c>
      <c r="O114" s="6" t="str">
        <f t="shared" si="8"/>
        <v>M</v>
      </c>
      <c r="P114" s="16">
        <v>524.30719999999997</v>
      </c>
      <c r="Q114" s="6" t="str">
        <f t="shared" si="9"/>
        <v>H</v>
      </c>
      <c r="R114" s="7">
        <v>1.534</v>
      </c>
      <c r="S114" s="6" t="str">
        <f t="shared" si="10"/>
        <v>S</v>
      </c>
      <c r="T114" s="7">
        <v>3.1640000000000001</v>
      </c>
      <c r="U114" s="6" t="str">
        <f t="shared" si="11"/>
        <v>S</v>
      </c>
      <c r="V114" s="7">
        <v>3.246</v>
      </c>
      <c r="W114" s="6" t="str">
        <f t="shared" si="12"/>
        <v>D</v>
      </c>
      <c r="X114" s="7">
        <v>13.34</v>
      </c>
      <c r="Y114" s="6" t="str">
        <f t="shared" si="13"/>
        <v>S</v>
      </c>
    </row>
    <row r="115" spans="1:25" ht="18" customHeight="1" x14ac:dyDescent="0.25">
      <c r="A115" s="5">
        <v>2646</v>
      </c>
      <c r="B115" s="1" t="s">
        <v>340</v>
      </c>
      <c r="C115" s="1" t="s">
        <v>339</v>
      </c>
      <c r="D115" s="1" t="s">
        <v>255</v>
      </c>
      <c r="F115" s="1" t="s">
        <v>217</v>
      </c>
      <c r="G115" s="1" t="s">
        <v>216</v>
      </c>
      <c r="H115" s="1" t="s">
        <v>338</v>
      </c>
      <c r="I115" s="1" t="s">
        <v>0</v>
      </c>
      <c r="J115" s="18">
        <v>8</v>
      </c>
      <c r="K115" s="4">
        <v>0.44</v>
      </c>
      <c r="L115" s="17">
        <v>0.26</v>
      </c>
      <c r="M115" s="6" t="str">
        <f t="shared" si="7"/>
        <v>L</v>
      </c>
      <c r="N115" s="17">
        <v>94.897600000000011</v>
      </c>
      <c r="O115" s="6" t="str">
        <f t="shared" si="8"/>
        <v>H</v>
      </c>
      <c r="P115" s="16">
        <v>48.524800000000006</v>
      </c>
      <c r="Q115" s="6" t="str">
        <f t="shared" si="9"/>
        <v>L</v>
      </c>
      <c r="R115" s="7">
        <v>1.5960000000000001</v>
      </c>
      <c r="S115" s="6" t="str">
        <f t="shared" si="10"/>
        <v>S</v>
      </c>
      <c r="T115" s="7">
        <v>1.4019999999999999</v>
      </c>
      <c r="U115" s="6" t="str">
        <f t="shared" si="11"/>
        <v>S</v>
      </c>
      <c r="V115" s="7">
        <v>26.48</v>
      </c>
      <c r="W115" s="6" t="str">
        <f t="shared" si="12"/>
        <v>S</v>
      </c>
      <c r="X115" s="7">
        <v>6.8639999999999999</v>
      </c>
      <c r="Y115" s="6" t="str">
        <f t="shared" si="13"/>
        <v>S</v>
      </c>
    </row>
    <row r="116" spans="1:25" ht="18" customHeight="1" x14ac:dyDescent="0.25">
      <c r="A116" s="5">
        <v>2647</v>
      </c>
      <c r="B116" s="11" t="s">
        <v>337</v>
      </c>
      <c r="C116" s="11" t="s">
        <v>336</v>
      </c>
      <c r="D116" s="11" t="s">
        <v>218</v>
      </c>
      <c r="F116" s="1" t="s">
        <v>217</v>
      </c>
      <c r="G116" s="1" t="s">
        <v>216</v>
      </c>
      <c r="H116" s="1" t="s">
        <v>335</v>
      </c>
      <c r="I116" s="1" t="s">
        <v>0</v>
      </c>
      <c r="J116" s="18">
        <v>8.1999999999999993</v>
      </c>
      <c r="K116" s="4">
        <v>0.23</v>
      </c>
      <c r="L116" s="17">
        <v>0.65</v>
      </c>
      <c r="M116" s="6" t="str">
        <f t="shared" si="7"/>
        <v>M</v>
      </c>
      <c r="N116" s="17">
        <v>27.699840000000002</v>
      </c>
      <c r="O116" s="6" t="str">
        <f t="shared" si="8"/>
        <v>H</v>
      </c>
      <c r="P116" s="16">
        <v>43.465600000000002</v>
      </c>
      <c r="Q116" s="6" t="str">
        <f t="shared" si="9"/>
        <v>L</v>
      </c>
      <c r="R116" s="7">
        <v>1.194</v>
      </c>
      <c r="S116" s="6" t="str">
        <f t="shared" si="10"/>
        <v>S</v>
      </c>
      <c r="T116" s="7">
        <v>0.56999999999999995</v>
      </c>
      <c r="U116" s="6" t="str">
        <f t="shared" si="11"/>
        <v>S</v>
      </c>
      <c r="V116" s="7">
        <v>9.2959999999999994</v>
      </c>
      <c r="W116" s="6" t="str">
        <f t="shared" si="12"/>
        <v>S</v>
      </c>
      <c r="X116" s="7">
        <v>3.8940000000000001</v>
      </c>
      <c r="Y116" s="6" t="str">
        <f t="shared" si="13"/>
        <v>S</v>
      </c>
    </row>
    <row r="117" spans="1:25" ht="18" customHeight="1" x14ac:dyDescent="0.25">
      <c r="A117" s="5">
        <v>2648</v>
      </c>
      <c r="B117" s="11" t="s">
        <v>334</v>
      </c>
      <c r="C117" s="11" t="s">
        <v>333</v>
      </c>
      <c r="D117" s="11" t="s">
        <v>255</v>
      </c>
      <c r="F117" s="1" t="s">
        <v>217</v>
      </c>
      <c r="G117" s="1" t="s">
        <v>216</v>
      </c>
      <c r="H117" s="1" t="s">
        <v>332</v>
      </c>
      <c r="I117" s="1" t="s">
        <v>0</v>
      </c>
      <c r="J117" s="18">
        <v>7.7</v>
      </c>
      <c r="K117" s="4">
        <v>0.36</v>
      </c>
      <c r="L117" s="17">
        <v>0.91</v>
      </c>
      <c r="M117" s="6" t="str">
        <f t="shared" si="7"/>
        <v>H</v>
      </c>
      <c r="N117" s="17">
        <v>116.44192000000001</v>
      </c>
      <c r="O117" s="6" t="str">
        <f t="shared" si="8"/>
        <v>H</v>
      </c>
      <c r="P117" s="16">
        <v>172.55680000000001</v>
      </c>
      <c r="Q117" s="6" t="str">
        <f t="shared" si="9"/>
        <v>H</v>
      </c>
      <c r="R117" s="7">
        <v>1.3440000000000001</v>
      </c>
      <c r="S117" s="6" t="str">
        <f t="shared" si="10"/>
        <v>S</v>
      </c>
      <c r="T117" s="7">
        <v>0.88800000000000001</v>
      </c>
      <c r="U117" s="6" t="str">
        <f t="shared" si="11"/>
        <v>S</v>
      </c>
      <c r="V117" s="7">
        <v>14.56</v>
      </c>
      <c r="W117" s="6" t="str">
        <f t="shared" si="12"/>
        <v>S</v>
      </c>
      <c r="X117" s="7">
        <v>5.7880000000000003</v>
      </c>
      <c r="Y117" s="6" t="str">
        <f t="shared" si="13"/>
        <v>S</v>
      </c>
    </row>
    <row r="118" spans="1:25" ht="18" customHeight="1" x14ac:dyDescent="0.25">
      <c r="A118" s="5">
        <v>2649</v>
      </c>
      <c r="B118" s="42" t="s">
        <v>331</v>
      </c>
      <c r="C118" s="11" t="s">
        <v>330</v>
      </c>
      <c r="D118" s="11" t="s">
        <v>255</v>
      </c>
      <c r="F118" s="1" t="s">
        <v>217</v>
      </c>
      <c r="G118" s="1" t="s">
        <v>216</v>
      </c>
      <c r="H118" s="1" t="s">
        <v>254</v>
      </c>
      <c r="I118" s="1" t="s">
        <v>0</v>
      </c>
      <c r="J118" s="18">
        <v>7.7</v>
      </c>
      <c r="K118" s="4">
        <v>0.33</v>
      </c>
      <c r="L118" s="17">
        <v>0.91</v>
      </c>
      <c r="M118" s="6" t="str">
        <f t="shared" si="7"/>
        <v>H</v>
      </c>
      <c r="N118" s="17">
        <v>144.65472</v>
      </c>
      <c r="O118" s="6" t="str">
        <f t="shared" si="8"/>
        <v>H</v>
      </c>
      <c r="P118" s="16">
        <v>202.36800000000002</v>
      </c>
      <c r="Q118" s="6" t="str">
        <f t="shared" si="9"/>
        <v>H</v>
      </c>
      <c r="R118" s="7">
        <v>1.266</v>
      </c>
      <c r="S118" s="6" t="str">
        <f t="shared" si="10"/>
        <v>S</v>
      </c>
      <c r="T118" s="7">
        <v>0.90200000000000002</v>
      </c>
      <c r="U118" s="6" t="str">
        <f t="shared" si="11"/>
        <v>S</v>
      </c>
      <c r="V118" s="7">
        <v>14.6</v>
      </c>
      <c r="W118" s="6" t="str">
        <f t="shared" si="12"/>
        <v>S</v>
      </c>
      <c r="X118" s="7">
        <v>5.4420000000000002</v>
      </c>
      <c r="Y118" s="6" t="str">
        <f t="shared" si="13"/>
        <v>S</v>
      </c>
    </row>
    <row r="119" spans="1:25" ht="18" customHeight="1" x14ac:dyDescent="0.25">
      <c r="A119" s="5">
        <v>2650</v>
      </c>
      <c r="B119" s="11" t="s">
        <v>329</v>
      </c>
      <c r="C119" s="11" t="s">
        <v>328</v>
      </c>
      <c r="D119" s="11" t="s">
        <v>297</v>
      </c>
      <c r="F119" s="1" t="s">
        <v>217</v>
      </c>
      <c r="G119" s="1" t="s">
        <v>216</v>
      </c>
      <c r="H119" s="1" t="s">
        <v>313</v>
      </c>
      <c r="I119" s="1" t="s">
        <v>0</v>
      </c>
      <c r="J119" s="18">
        <v>8</v>
      </c>
      <c r="K119" s="4">
        <v>0.46</v>
      </c>
      <c r="L119" s="17">
        <v>0.98799999999999999</v>
      </c>
      <c r="M119" s="6" t="str">
        <f t="shared" si="7"/>
        <v>H</v>
      </c>
      <c r="N119" s="17">
        <v>45.653440000000003</v>
      </c>
      <c r="O119" s="6" t="str">
        <f t="shared" si="8"/>
        <v>H</v>
      </c>
      <c r="P119" s="16">
        <v>136</v>
      </c>
      <c r="Q119" s="6" t="str">
        <f t="shared" si="9"/>
        <v>M</v>
      </c>
      <c r="R119" s="7">
        <v>0.85</v>
      </c>
      <c r="S119" s="6" t="str">
        <f t="shared" si="10"/>
        <v>S</v>
      </c>
      <c r="T119" s="7">
        <v>0.82</v>
      </c>
      <c r="U119" s="6" t="str">
        <f t="shared" si="11"/>
        <v>S</v>
      </c>
      <c r="V119" s="7">
        <v>15.74</v>
      </c>
      <c r="W119" s="6" t="str">
        <f t="shared" si="12"/>
        <v>S</v>
      </c>
      <c r="X119" s="7">
        <v>4.3680000000000003</v>
      </c>
      <c r="Y119" s="6" t="str">
        <f t="shared" si="13"/>
        <v>S</v>
      </c>
    </row>
    <row r="120" spans="1:25" ht="18" customHeight="1" x14ac:dyDescent="0.25">
      <c r="A120" s="5">
        <v>2651</v>
      </c>
      <c r="B120" s="11" t="s">
        <v>327</v>
      </c>
      <c r="C120" s="11" t="s">
        <v>326</v>
      </c>
      <c r="D120" s="11" t="s">
        <v>325</v>
      </c>
      <c r="F120" s="1" t="s">
        <v>217</v>
      </c>
      <c r="G120" s="1" t="s">
        <v>216</v>
      </c>
      <c r="I120" s="1" t="s">
        <v>0</v>
      </c>
      <c r="J120" s="18">
        <v>7.8</v>
      </c>
      <c r="K120" s="4">
        <v>0.21</v>
      </c>
      <c r="L120" s="17">
        <v>0.52</v>
      </c>
      <c r="M120" s="6" t="str">
        <f t="shared" si="7"/>
        <v>M</v>
      </c>
      <c r="N120" s="17">
        <v>57.964480000000009</v>
      </c>
      <c r="O120" s="6" t="str">
        <f t="shared" si="8"/>
        <v>H</v>
      </c>
      <c r="P120" s="16">
        <v>84.42880000000001</v>
      </c>
      <c r="Q120" s="6" t="str">
        <f t="shared" si="9"/>
        <v>M</v>
      </c>
      <c r="R120" s="7">
        <v>1.61</v>
      </c>
      <c r="S120" s="6" t="str">
        <f t="shared" si="10"/>
        <v>S</v>
      </c>
      <c r="T120" s="7">
        <v>1.6240000000000001</v>
      </c>
      <c r="U120" s="6" t="str">
        <f t="shared" si="11"/>
        <v>S</v>
      </c>
      <c r="V120" s="7">
        <v>10.74</v>
      </c>
      <c r="W120" s="6" t="str">
        <f t="shared" si="12"/>
        <v>S</v>
      </c>
      <c r="X120" s="7">
        <v>5.5880000000000001</v>
      </c>
      <c r="Y120" s="6" t="str">
        <f t="shared" si="13"/>
        <v>S</v>
      </c>
    </row>
    <row r="121" spans="1:25" ht="18" customHeight="1" x14ac:dyDescent="0.25">
      <c r="A121" s="5">
        <v>2652</v>
      </c>
      <c r="B121" s="11" t="s">
        <v>324</v>
      </c>
      <c r="C121" s="11" t="s">
        <v>323</v>
      </c>
      <c r="D121" s="11" t="s">
        <v>297</v>
      </c>
      <c r="F121" s="1" t="s">
        <v>217</v>
      </c>
      <c r="G121" s="1" t="s">
        <v>216</v>
      </c>
      <c r="H121" s="1" t="s">
        <v>322</v>
      </c>
      <c r="I121" s="1" t="s">
        <v>0</v>
      </c>
      <c r="J121" s="18">
        <v>8.3000000000000007</v>
      </c>
      <c r="K121" s="4">
        <v>0.14000000000000001</v>
      </c>
      <c r="L121" s="17">
        <v>0.58499999999999996</v>
      </c>
      <c r="M121" s="6" t="str">
        <f t="shared" si="7"/>
        <v>M</v>
      </c>
      <c r="N121" s="17">
        <v>20.518400000000003</v>
      </c>
      <c r="O121" s="6" t="str">
        <f t="shared" si="8"/>
        <v>M</v>
      </c>
      <c r="P121" s="16">
        <v>62.614400000000003</v>
      </c>
      <c r="Q121" s="6" t="str">
        <f t="shared" si="9"/>
        <v>M</v>
      </c>
      <c r="R121" s="7">
        <v>1.3919999999999999</v>
      </c>
      <c r="S121" s="6" t="str">
        <f t="shared" si="10"/>
        <v>S</v>
      </c>
      <c r="T121" s="7">
        <v>1.0980000000000001</v>
      </c>
      <c r="U121" s="6" t="str">
        <f t="shared" si="11"/>
        <v>S</v>
      </c>
      <c r="V121" s="7">
        <v>15.22</v>
      </c>
      <c r="W121" s="6" t="str">
        <f t="shared" si="12"/>
        <v>S</v>
      </c>
      <c r="X121" s="7">
        <v>5.68</v>
      </c>
      <c r="Y121" s="6" t="str">
        <f t="shared" si="13"/>
        <v>S</v>
      </c>
    </row>
    <row r="122" spans="1:25" ht="18" customHeight="1" x14ac:dyDescent="0.25">
      <c r="A122" s="5">
        <v>2653</v>
      </c>
      <c r="B122" s="42" t="s">
        <v>321</v>
      </c>
      <c r="C122" s="11" t="s">
        <v>320</v>
      </c>
      <c r="D122" s="11" t="s">
        <v>255</v>
      </c>
      <c r="F122" s="1" t="s">
        <v>217</v>
      </c>
      <c r="G122" s="1" t="s">
        <v>216</v>
      </c>
      <c r="H122" s="1" t="s">
        <v>319</v>
      </c>
      <c r="I122" s="1" t="s">
        <v>0</v>
      </c>
      <c r="J122" s="18">
        <v>8.3000000000000007</v>
      </c>
      <c r="K122" s="4">
        <v>0.14000000000000001</v>
      </c>
      <c r="L122" s="17">
        <v>0.52</v>
      </c>
      <c r="M122" s="6" t="str">
        <f t="shared" si="7"/>
        <v>M</v>
      </c>
      <c r="N122" s="17">
        <v>18.979520000000001</v>
      </c>
      <c r="O122" s="6" t="str">
        <f t="shared" si="8"/>
        <v>M</v>
      </c>
      <c r="P122" s="16">
        <v>33.619199999999999</v>
      </c>
      <c r="Q122" s="6" t="str">
        <f t="shared" si="9"/>
        <v>L</v>
      </c>
      <c r="R122" s="7">
        <v>0.96599999999999997</v>
      </c>
      <c r="S122" s="6" t="str">
        <f t="shared" si="10"/>
        <v>S</v>
      </c>
      <c r="T122" s="7">
        <v>0.40200000000000002</v>
      </c>
      <c r="U122" s="6" t="str">
        <f t="shared" si="11"/>
        <v>S</v>
      </c>
      <c r="V122" s="7">
        <v>7.3239999999999998</v>
      </c>
      <c r="W122" s="6" t="str">
        <f t="shared" si="12"/>
        <v>S</v>
      </c>
      <c r="X122" s="7">
        <v>3.238</v>
      </c>
      <c r="Y122" s="6" t="str">
        <f t="shared" si="13"/>
        <v>S</v>
      </c>
    </row>
    <row r="123" spans="1:25" ht="18" customHeight="1" x14ac:dyDescent="0.25">
      <c r="A123" s="5">
        <v>2654</v>
      </c>
      <c r="B123" s="11" t="s">
        <v>318</v>
      </c>
      <c r="C123" s="11" t="s">
        <v>317</v>
      </c>
      <c r="D123" s="11" t="s">
        <v>297</v>
      </c>
      <c r="F123" s="1" t="s">
        <v>217</v>
      </c>
      <c r="G123" s="1" t="s">
        <v>216</v>
      </c>
      <c r="H123" s="1" t="s">
        <v>316</v>
      </c>
      <c r="I123" s="1" t="s">
        <v>0</v>
      </c>
      <c r="J123" s="18">
        <v>8.4</v>
      </c>
      <c r="K123" s="4">
        <v>0.14000000000000001</v>
      </c>
      <c r="L123" s="17">
        <v>0.91</v>
      </c>
      <c r="M123" s="6" t="str">
        <f t="shared" si="7"/>
        <v>H</v>
      </c>
      <c r="N123" s="17">
        <v>26.160959999999999</v>
      </c>
      <c r="O123" s="6" t="str">
        <f t="shared" si="8"/>
        <v>H</v>
      </c>
      <c r="P123" s="16">
        <v>58.371200000000009</v>
      </c>
      <c r="Q123" s="6" t="str">
        <f t="shared" si="9"/>
        <v>L</v>
      </c>
      <c r="R123" s="7">
        <v>1.0920000000000001</v>
      </c>
      <c r="S123" s="6" t="str">
        <f t="shared" si="10"/>
        <v>S</v>
      </c>
      <c r="T123" s="7">
        <v>0.65200000000000002</v>
      </c>
      <c r="U123" s="6" t="str">
        <f t="shared" si="11"/>
        <v>S</v>
      </c>
      <c r="V123" s="7">
        <v>12.06</v>
      </c>
      <c r="W123" s="6" t="str">
        <f t="shared" si="12"/>
        <v>S</v>
      </c>
      <c r="X123" s="7">
        <v>4.806</v>
      </c>
      <c r="Y123" s="6" t="str">
        <f t="shared" si="13"/>
        <v>S</v>
      </c>
    </row>
    <row r="124" spans="1:25" ht="18" customHeight="1" x14ac:dyDescent="0.25">
      <c r="A124" s="5">
        <v>2655</v>
      </c>
      <c r="B124" s="11" t="s">
        <v>315</v>
      </c>
      <c r="C124" s="11" t="s">
        <v>314</v>
      </c>
      <c r="D124" s="11" t="s">
        <v>297</v>
      </c>
      <c r="F124" s="1" t="s">
        <v>217</v>
      </c>
      <c r="G124" s="1" t="s">
        <v>216</v>
      </c>
      <c r="H124" s="1" t="s">
        <v>313</v>
      </c>
      <c r="I124" s="1" t="s">
        <v>0</v>
      </c>
      <c r="J124" s="18">
        <v>8.1</v>
      </c>
      <c r="K124" s="4">
        <v>0.22</v>
      </c>
      <c r="L124" s="17">
        <v>0.78</v>
      </c>
      <c r="M124" s="6" t="str">
        <f t="shared" si="7"/>
        <v>H</v>
      </c>
      <c r="N124" s="17">
        <v>51.296000000000006</v>
      </c>
      <c r="O124" s="6" t="str">
        <f t="shared" si="8"/>
        <v>H</v>
      </c>
      <c r="P124" s="16">
        <v>42.160000000000004</v>
      </c>
      <c r="Q124" s="6" t="str">
        <f t="shared" si="9"/>
        <v>L</v>
      </c>
      <c r="R124" s="7">
        <v>1.258</v>
      </c>
      <c r="S124" s="6" t="str">
        <f t="shared" si="10"/>
        <v>S</v>
      </c>
      <c r="T124" s="7">
        <v>0.98599999999999999</v>
      </c>
      <c r="U124" s="6" t="str">
        <f t="shared" si="11"/>
        <v>S</v>
      </c>
      <c r="V124" s="7">
        <v>26.74</v>
      </c>
      <c r="W124" s="6" t="str">
        <f t="shared" si="12"/>
        <v>S</v>
      </c>
      <c r="X124" s="7">
        <v>2.7280000000000002</v>
      </c>
      <c r="Y124" s="6" t="str">
        <f t="shared" si="13"/>
        <v>S</v>
      </c>
    </row>
    <row r="125" spans="1:25" ht="18" customHeight="1" x14ac:dyDescent="0.25">
      <c r="A125" s="5">
        <v>2656</v>
      </c>
      <c r="B125" s="11" t="s">
        <v>312</v>
      </c>
      <c r="C125" s="11" t="s">
        <v>311</v>
      </c>
      <c r="D125" s="11" t="s">
        <v>310</v>
      </c>
      <c r="F125" s="1" t="s">
        <v>217</v>
      </c>
      <c r="G125" s="1" t="s">
        <v>216</v>
      </c>
      <c r="H125" s="1" t="s">
        <v>309</v>
      </c>
      <c r="I125" s="1" t="s">
        <v>0</v>
      </c>
      <c r="J125" s="18">
        <v>8.4</v>
      </c>
      <c r="K125" s="4">
        <v>0.19</v>
      </c>
      <c r="L125" s="17">
        <v>0.97500000000000009</v>
      </c>
      <c r="M125" s="6" t="str">
        <f t="shared" si="7"/>
        <v>H</v>
      </c>
      <c r="N125" s="17">
        <v>25.135040000000004</v>
      </c>
      <c r="O125" s="6" t="str">
        <f t="shared" si="8"/>
        <v>H</v>
      </c>
      <c r="P125" s="16">
        <v>89.433600000000013</v>
      </c>
      <c r="Q125" s="6" t="str">
        <f t="shared" si="9"/>
        <v>M</v>
      </c>
      <c r="R125" s="7">
        <v>1.272</v>
      </c>
      <c r="S125" s="6" t="str">
        <f t="shared" si="10"/>
        <v>S</v>
      </c>
      <c r="T125" s="7">
        <v>1.0980000000000001</v>
      </c>
      <c r="U125" s="6" t="str">
        <f t="shared" si="11"/>
        <v>S</v>
      </c>
      <c r="V125" s="7">
        <v>19.95</v>
      </c>
      <c r="W125" s="6" t="str">
        <f t="shared" si="12"/>
        <v>S</v>
      </c>
      <c r="X125" s="7">
        <v>5.9160000000000004</v>
      </c>
      <c r="Y125" s="6" t="str">
        <f t="shared" si="13"/>
        <v>S</v>
      </c>
    </row>
    <row r="126" spans="1:25" ht="18" customHeight="1" x14ac:dyDescent="0.25">
      <c r="A126" s="5">
        <v>2657</v>
      </c>
      <c r="B126" s="11" t="s">
        <v>308</v>
      </c>
      <c r="C126" s="11" t="s">
        <v>307</v>
      </c>
      <c r="D126" s="11" t="s">
        <v>297</v>
      </c>
      <c r="F126" s="1" t="s">
        <v>217</v>
      </c>
      <c r="G126" s="1" t="s">
        <v>216</v>
      </c>
      <c r="H126" s="1" t="s">
        <v>306</v>
      </c>
      <c r="I126" s="1" t="s">
        <v>0</v>
      </c>
      <c r="J126" s="18">
        <v>8.1</v>
      </c>
      <c r="K126" s="4">
        <v>0.27</v>
      </c>
      <c r="L126" s="17">
        <v>0.65</v>
      </c>
      <c r="M126" s="6" t="str">
        <f t="shared" si="7"/>
        <v>M</v>
      </c>
      <c r="N126" s="17">
        <v>43.601600000000005</v>
      </c>
      <c r="O126" s="6" t="str">
        <f t="shared" si="8"/>
        <v>H</v>
      </c>
      <c r="P126" s="16">
        <v>51.408000000000001</v>
      </c>
      <c r="Q126" s="6" t="str">
        <f t="shared" si="9"/>
        <v>L</v>
      </c>
      <c r="R126" s="7">
        <v>1.1020000000000001</v>
      </c>
      <c r="S126" s="6" t="str">
        <f t="shared" si="10"/>
        <v>S</v>
      </c>
      <c r="T126" s="7">
        <v>0.75</v>
      </c>
      <c r="U126" s="6" t="str">
        <f t="shared" si="11"/>
        <v>S</v>
      </c>
      <c r="V126" s="7">
        <v>25.3</v>
      </c>
      <c r="W126" s="6" t="str">
        <f t="shared" si="12"/>
        <v>S</v>
      </c>
      <c r="X126" s="7">
        <v>2.274</v>
      </c>
      <c r="Y126" s="6" t="str">
        <f t="shared" si="13"/>
        <v>S</v>
      </c>
    </row>
    <row r="127" spans="1:25" ht="18" customHeight="1" x14ac:dyDescent="0.25">
      <c r="A127" s="5">
        <v>2658</v>
      </c>
      <c r="B127" s="11" t="s">
        <v>305</v>
      </c>
      <c r="C127" s="11" t="s">
        <v>304</v>
      </c>
      <c r="D127" s="11" t="s">
        <v>297</v>
      </c>
      <c r="F127" s="1" t="s">
        <v>217</v>
      </c>
      <c r="G127" s="1" t="s">
        <v>216</v>
      </c>
      <c r="H127" s="1" t="s">
        <v>303</v>
      </c>
      <c r="I127" s="1" t="s">
        <v>0</v>
      </c>
      <c r="J127" s="18">
        <v>8.3000000000000007</v>
      </c>
      <c r="K127" s="4">
        <v>0.21</v>
      </c>
      <c r="L127" s="17">
        <v>0.78</v>
      </c>
      <c r="M127" s="6" t="str">
        <f t="shared" si="7"/>
        <v>H</v>
      </c>
      <c r="N127" s="17">
        <v>23.596160000000001</v>
      </c>
      <c r="O127" s="6" t="str">
        <f t="shared" si="8"/>
        <v>H</v>
      </c>
      <c r="P127" s="16">
        <v>86.496000000000009</v>
      </c>
      <c r="Q127" s="6" t="str">
        <f t="shared" si="9"/>
        <v>M</v>
      </c>
      <c r="R127" s="7">
        <v>1.34</v>
      </c>
      <c r="S127" s="6" t="str">
        <f t="shared" si="10"/>
        <v>S</v>
      </c>
      <c r="T127" s="7">
        <v>1.208</v>
      </c>
      <c r="U127" s="6" t="str">
        <f t="shared" si="11"/>
        <v>S</v>
      </c>
      <c r="V127" s="7">
        <v>21.88</v>
      </c>
      <c r="W127" s="6" t="str">
        <f t="shared" si="12"/>
        <v>S</v>
      </c>
      <c r="X127" s="7">
        <v>6.8639999999999999</v>
      </c>
      <c r="Y127" s="6" t="str">
        <f t="shared" si="13"/>
        <v>S</v>
      </c>
    </row>
    <row r="128" spans="1:25" ht="18" customHeight="1" x14ac:dyDescent="0.25">
      <c r="A128" s="5">
        <v>2659</v>
      </c>
      <c r="B128" s="11" t="s">
        <v>302</v>
      </c>
      <c r="C128" s="11" t="s">
        <v>301</v>
      </c>
      <c r="D128" s="11" t="s">
        <v>218</v>
      </c>
      <c r="F128" s="1" t="s">
        <v>217</v>
      </c>
      <c r="G128" s="1" t="s">
        <v>216</v>
      </c>
      <c r="H128" s="1" t="s">
        <v>300</v>
      </c>
      <c r="I128" s="1" t="s">
        <v>0</v>
      </c>
      <c r="J128" s="18">
        <v>8.3000000000000007</v>
      </c>
      <c r="K128" s="4">
        <v>0.26</v>
      </c>
      <c r="L128" s="17">
        <v>0.91</v>
      </c>
      <c r="M128" s="6" t="str">
        <f t="shared" si="7"/>
        <v>H</v>
      </c>
      <c r="N128" s="17">
        <v>24.622080000000004</v>
      </c>
      <c r="O128" s="6" t="str">
        <f t="shared" si="8"/>
        <v>H</v>
      </c>
      <c r="P128" s="16">
        <v>77.628799999999998</v>
      </c>
      <c r="Q128" s="6" t="str">
        <f t="shared" si="9"/>
        <v>M</v>
      </c>
      <c r="R128" s="7">
        <v>1.048</v>
      </c>
      <c r="S128" s="6" t="str">
        <f t="shared" si="10"/>
        <v>S</v>
      </c>
      <c r="T128" s="7">
        <v>0.88800000000000001</v>
      </c>
      <c r="U128" s="6" t="str">
        <f t="shared" si="11"/>
        <v>S</v>
      </c>
      <c r="V128" s="7">
        <v>21.44</v>
      </c>
      <c r="W128" s="6" t="str">
        <f t="shared" si="12"/>
        <v>S</v>
      </c>
      <c r="X128" s="7">
        <v>6.1719999999999997</v>
      </c>
      <c r="Y128" s="6" t="str">
        <f t="shared" si="13"/>
        <v>S</v>
      </c>
    </row>
    <row r="129" spans="1:25" ht="18" customHeight="1" x14ac:dyDescent="0.25">
      <c r="A129" s="5">
        <v>2660</v>
      </c>
      <c r="B129" s="11" t="s">
        <v>299</v>
      </c>
      <c r="C129" s="11" t="s">
        <v>298</v>
      </c>
      <c r="D129" s="11" t="s">
        <v>297</v>
      </c>
      <c r="F129" s="1" t="s">
        <v>217</v>
      </c>
      <c r="G129" s="1" t="s">
        <v>216</v>
      </c>
      <c r="H129" s="1" t="s">
        <v>296</v>
      </c>
      <c r="I129" s="1" t="s">
        <v>0</v>
      </c>
      <c r="J129" s="18">
        <v>8.1999999999999993</v>
      </c>
      <c r="K129" s="4">
        <v>0.21</v>
      </c>
      <c r="L129" s="17">
        <v>0.71500000000000008</v>
      </c>
      <c r="M129" s="6" t="str">
        <f t="shared" si="7"/>
        <v>M</v>
      </c>
      <c r="N129" s="17">
        <v>43.088640000000005</v>
      </c>
      <c r="O129" s="6" t="str">
        <f t="shared" si="8"/>
        <v>H</v>
      </c>
      <c r="P129" s="16">
        <v>44.336000000000006</v>
      </c>
      <c r="Q129" s="6" t="str">
        <f t="shared" si="9"/>
        <v>L</v>
      </c>
      <c r="R129" s="7">
        <v>0.94799999999999995</v>
      </c>
      <c r="S129" s="6" t="str">
        <f t="shared" si="10"/>
        <v>S</v>
      </c>
      <c r="T129" s="7">
        <v>0.66600000000000004</v>
      </c>
      <c r="U129" s="6" t="str">
        <f t="shared" si="11"/>
        <v>S</v>
      </c>
      <c r="V129" s="7">
        <v>25.6</v>
      </c>
      <c r="W129" s="6" t="str">
        <f t="shared" si="12"/>
        <v>S</v>
      </c>
      <c r="X129" s="7">
        <v>2.1640000000000001</v>
      </c>
      <c r="Y129" s="6" t="str">
        <f t="shared" si="13"/>
        <v>S</v>
      </c>
    </row>
    <row r="130" spans="1:25" ht="18" customHeight="1" x14ac:dyDescent="0.25">
      <c r="A130" s="5">
        <v>2661</v>
      </c>
      <c r="B130" s="11" t="s">
        <v>295</v>
      </c>
      <c r="C130" s="11" t="s">
        <v>294</v>
      </c>
      <c r="D130" s="11" t="s">
        <v>255</v>
      </c>
      <c r="F130" s="1" t="s">
        <v>217</v>
      </c>
      <c r="G130" s="1" t="s">
        <v>216</v>
      </c>
      <c r="H130" s="1" t="s">
        <v>293</v>
      </c>
      <c r="I130" s="1" t="s">
        <v>0</v>
      </c>
      <c r="J130" s="18">
        <v>7.8</v>
      </c>
      <c r="K130" s="4">
        <v>0.27</v>
      </c>
      <c r="L130" s="17">
        <v>0.91</v>
      </c>
      <c r="M130" s="6" t="str">
        <f t="shared" si="7"/>
        <v>H</v>
      </c>
      <c r="N130" s="17">
        <v>63.094080000000005</v>
      </c>
      <c r="O130" s="6" t="str">
        <f t="shared" si="8"/>
        <v>H</v>
      </c>
      <c r="P130" s="16">
        <v>173.97120000000001</v>
      </c>
      <c r="Q130" s="6" t="str">
        <f t="shared" si="9"/>
        <v>H</v>
      </c>
      <c r="R130" s="7">
        <v>1.262</v>
      </c>
      <c r="S130" s="6" t="str">
        <f t="shared" si="10"/>
        <v>S</v>
      </c>
      <c r="T130" s="7">
        <v>0.88800000000000001</v>
      </c>
      <c r="U130" s="6" t="str">
        <f t="shared" si="11"/>
        <v>S</v>
      </c>
      <c r="V130" s="7">
        <v>14.73</v>
      </c>
      <c r="W130" s="6" t="str">
        <f t="shared" si="12"/>
        <v>S</v>
      </c>
      <c r="X130" s="7">
        <v>4.6779999999999999</v>
      </c>
      <c r="Y130" s="6" t="str">
        <f t="shared" si="13"/>
        <v>S</v>
      </c>
    </row>
    <row r="131" spans="1:25" ht="18" customHeight="1" x14ac:dyDescent="0.25">
      <c r="A131" s="5">
        <v>2662</v>
      </c>
      <c r="B131" s="11" t="s">
        <v>292</v>
      </c>
      <c r="C131" s="11" t="s">
        <v>291</v>
      </c>
      <c r="D131" s="11" t="s">
        <v>218</v>
      </c>
      <c r="F131" s="1" t="s">
        <v>217</v>
      </c>
      <c r="G131" s="1" t="s">
        <v>216</v>
      </c>
      <c r="H131" s="1" t="s">
        <v>290</v>
      </c>
      <c r="I131" s="1" t="s">
        <v>0</v>
      </c>
      <c r="J131" s="18">
        <v>8</v>
      </c>
      <c r="K131" s="4">
        <v>0.17</v>
      </c>
      <c r="L131" s="17">
        <v>0.39</v>
      </c>
      <c r="M131" s="6" t="str">
        <f t="shared" si="7"/>
        <v>L</v>
      </c>
      <c r="N131" s="17">
        <v>45.653440000000003</v>
      </c>
      <c r="O131" s="6" t="str">
        <f t="shared" si="8"/>
        <v>H</v>
      </c>
      <c r="P131" s="16">
        <v>39.766399999999997</v>
      </c>
      <c r="Q131" s="6" t="str">
        <f t="shared" si="9"/>
        <v>L</v>
      </c>
      <c r="R131" s="7">
        <v>1.1020000000000001</v>
      </c>
      <c r="S131" s="6" t="str">
        <f t="shared" si="10"/>
        <v>S</v>
      </c>
      <c r="T131" s="7">
        <v>1.1659999999999999</v>
      </c>
      <c r="U131" s="6" t="str">
        <f t="shared" si="11"/>
        <v>S</v>
      </c>
      <c r="V131" s="7">
        <v>27.54</v>
      </c>
      <c r="W131" s="6" t="str">
        <f t="shared" si="12"/>
        <v>S</v>
      </c>
      <c r="X131" s="7">
        <v>5.2060000000000004</v>
      </c>
      <c r="Y131" s="6" t="str">
        <f t="shared" si="13"/>
        <v>S</v>
      </c>
    </row>
    <row r="132" spans="1:25" ht="18" customHeight="1" x14ac:dyDescent="0.25">
      <c r="A132" s="5">
        <v>2663</v>
      </c>
      <c r="B132" s="11" t="s">
        <v>289</v>
      </c>
      <c r="C132" s="11" t="s">
        <v>288</v>
      </c>
      <c r="D132" s="11" t="s">
        <v>287</v>
      </c>
      <c r="F132" s="1" t="s">
        <v>217</v>
      </c>
      <c r="G132" s="1" t="s">
        <v>216</v>
      </c>
      <c r="I132" s="1" t="s">
        <v>0</v>
      </c>
      <c r="J132" s="18">
        <v>7.5</v>
      </c>
      <c r="K132" s="4">
        <v>4.22</v>
      </c>
      <c r="L132" s="17">
        <v>0.26</v>
      </c>
      <c r="M132" s="6" t="str">
        <f t="shared" si="7"/>
        <v>L</v>
      </c>
      <c r="N132" s="17">
        <v>12.824000000000002</v>
      </c>
      <c r="O132" s="6" t="str">
        <f t="shared" si="8"/>
        <v>M</v>
      </c>
      <c r="P132" s="16">
        <v>156.9984</v>
      </c>
      <c r="Q132" s="6" t="str">
        <f t="shared" si="9"/>
        <v>H</v>
      </c>
      <c r="R132" s="7">
        <v>0.7</v>
      </c>
      <c r="S132" s="6" t="str">
        <f t="shared" si="10"/>
        <v>S</v>
      </c>
      <c r="T132" s="7">
        <v>0.41599999999999998</v>
      </c>
      <c r="U132" s="6" t="str">
        <f t="shared" si="11"/>
        <v>S</v>
      </c>
      <c r="V132" s="7">
        <v>2.94</v>
      </c>
      <c r="W132" s="6" t="str">
        <f t="shared" si="12"/>
        <v>D</v>
      </c>
      <c r="X132" s="7">
        <v>1.782</v>
      </c>
      <c r="Y132" s="6" t="str">
        <f t="shared" si="13"/>
        <v>D</v>
      </c>
    </row>
    <row r="133" spans="1:25" ht="18" customHeight="1" x14ac:dyDescent="0.25">
      <c r="A133" s="5">
        <v>2664</v>
      </c>
      <c r="B133" s="11" t="s">
        <v>286</v>
      </c>
      <c r="C133" s="11" t="s">
        <v>285</v>
      </c>
      <c r="D133" s="11" t="s">
        <v>284</v>
      </c>
      <c r="F133" s="1" t="s">
        <v>217</v>
      </c>
      <c r="G133" s="1" t="s">
        <v>216</v>
      </c>
      <c r="I133" s="1" t="s">
        <v>0</v>
      </c>
      <c r="J133" s="18">
        <v>8.1999999999999993</v>
      </c>
      <c r="K133" s="4">
        <v>0.78</v>
      </c>
      <c r="L133" s="17">
        <v>0.52</v>
      </c>
      <c r="M133" s="6" t="str">
        <f t="shared" ref="M133:M196" si="14">IF(L133&gt;0.75,"H",IF(L133&gt;0.5,"M","L"))</f>
        <v>M</v>
      </c>
      <c r="N133" s="17">
        <v>31.290560000000003</v>
      </c>
      <c r="O133" s="6" t="str">
        <f t="shared" ref="O133:O196" si="15">IF(N133&gt;23.2,"H",IF(N133&gt;9.3,"M","L"))</f>
        <v>H</v>
      </c>
      <c r="P133" s="16">
        <v>119.29920000000001</v>
      </c>
      <c r="Q133" s="6" t="str">
        <f t="shared" ref="Q133:Q196" si="16">IF(P133&gt;136,"H",IF(P133&gt;58.4,"M","L"))</f>
        <v>M</v>
      </c>
      <c r="R133" s="7">
        <v>1.3240000000000001</v>
      </c>
      <c r="S133" s="6" t="str">
        <f t="shared" ref="S133:S196" si="17">IF(R133&gt;0.6,"S","D")</f>
        <v>S</v>
      </c>
      <c r="T133" s="7">
        <v>0.98599999999999999</v>
      </c>
      <c r="U133" s="6" t="str">
        <f t="shared" ref="U133:U196" si="18">IF(T133&gt;0.2,"S","D")</f>
        <v>S</v>
      </c>
      <c r="V133" s="7">
        <v>7.3239999999999998</v>
      </c>
      <c r="W133" s="6" t="str">
        <f t="shared" ref="W133:W196" si="19">IF(V133&gt;4.5,"S","D")</f>
        <v>S</v>
      </c>
      <c r="X133" s="7">
        <v>3.1120000000000001</v>
      </c>
      <c r="Y133" s="6" t="str">
        <f t="shared" ref="Y133:Y196" si="20">IF(X133&gt;2,"S","D")</f>
        <v>S</v>
      </c>
    </row>
    <row r="134" spans="1:25" ht="18" customHeight="1" x14ac:dyDescent="0.25">
      <c r="A134" s="5">
        <v>2665</v>
      </c>
      <c r="B134" s="11" t="s">
        <v>283</v>
      </c>
      <c r="C134" s="11" t="s">
        <v>282</v>
      </c>
      <c r="D134" s="11" t="s">
        <v>255</v>
      </c>
      <c r="F134" s="1" t="s">
        <v>217</v>
      </c>
      <c r="G134" s="1" t="s">
        <v>216</v>
      </c>
      <c r="H134" s="1" t="s">
        <v>281</v>
      </c>
      <c r="I134" s="1" t="s">
        <v>0</v>
      </c>
      <c r="J134" s="18">
        <v>8.1999999999999993</v>
      </c>
      <c r="K134" s="4">
        <v>0.37</v>
      </c>
      <c r="L134" s="17">
        <v>0.91</v>
      </c>
      <c r="M134" s="6" t="str">
        <f t="shared" si="14"/>
        <v>H</v>
      </c>
      <c r="N134" s="17">
        <v>20.00544</v>
      </c>
      <c r="O134" s="6" t="str">
        <f t="shared" si="15"/>
        <v>M</v>
      </c>
      <c r="P134" s="16">
        <v>118.5376</v>
      </c>
      <c r="Q134" s="6" t="str">
        <f t="shared" si="16"/>
        <v>M</v>
      </c>
      <c r="R134" s="7">
        <v>0.47799999999999998</v>
      </c>
      <c r="S134" s="6" t="str">
        <f t="shared" si="17"/>
        <v>D</v>
      </c>
      <c r="T134" s="7">
        <v>0.95799999999999996</v>
      </c>
      <c r="U134" s="6" t="str">
        <f t="shared" si="18"/>
        <v>S</v>
      </c>
      <c r="V134" s="7">
        <v>18.850000000000001</v>
      </c>
      <c r="W134" s="6" t="str">
        <f t="shared" si="19"/>
        <v>S</v>
      </c>
      <c r="X134" s="7">
        <v>3.93</v>
      </c>
      <c r="Y134" s="6" t="str">
        <f t="shared" si="20"/>
        <v>S</v>
      </c>
    </row>
    <row r="135" spans="1:25" ht="18" customHeight="1" x14ac:dyDescent="0.25">
      <c r="A135" s="5">
        <v>2666</v>
      </c>
      <c r="B135" s="11" t="s">
        <v>280</v>
      </c>
      <c r="C135" s="11" t="s">
        <v>265</v>
      </c>
      <c r="D135" s="43" t="s">
        <v>238</v>
      </c>
      <c r="F135" s="1" t="s">
        <v>217</v>
      </c>
      <c r="G135" s="1" t="s">
        <v>216</v>
      </c>
      <c r="I135" s="1" t="s">
        <v>0</v>
      </c>
      <c r="J135" s="18">
        <v>8.4</v>
      </c>
      <c r="K135" s="4">
        <v>0.22</v>
      </c>
      <c r="L135" s="17">
        <v>0.84499999999999997</v>
      </c>
      <c r="M135" s="6" t="str">
        <f t="shared" si="14"/>
        <v>H</v>
      </c>
      <c r="N135" s="17">
        <v>29.238720000000004</v>
      </c>
      <c r="O135" s="6" t="str">
        <f t="shared" si="15"/>
        <v>H</v>
      </c>
      <c r="P135" s="16">
        <v>80.566400000000002</v>
      </c>
      <c r="Q135" s="6" t="str">
        <f t="shared" si="16"/>
        <v>M</v>
      </c>
      <c r="R135" s="7">
        <v>1.1080000000000001</v>
      </c>
      <c r="S135" s="6" t="str">
        <f t="shared" si="17"/>
        <v>S</v>
      </c>
      <c r="T135" s="7">
        <v>0.82</v>
      </c>
      <c r="U135" s="6" t="str">
        <f t="shared" si="18"/>
        <v>S</v>
      </c>
      <c r="V135" s="7">
        <v>18.46</v>
      </c>
      <c r="W135" s="6" t="str">
        <f t="shared" si="19"/>
        <v>S</v>
      </c>
      <c r="X135" s="7">
        <v>4.806</v>
      </c>
      <c r="Y135" s="6" t="str">
        <f t="shared" si="20"/>
        <v>S</v>
      </c>
    </row>
    <row r="136" spans="1:25" ht="18" customHeight="1" x14ac:dyDescent="0.25">
      <c r="A136" s="5">
        <v>2667</v>
      </c>
      <c r="B136" s="11" t="s">
        <v>279</v>
      </c>
      <c r="C136" s="11" t="s">
        <v>278</v>
      </c>
      <c r="D136" s="43" t="s">
        <v>277</v>
      </c>
      <c r="F136" s="1" t="s">
        <v>217</v>
      </c>
      <c r="G136" s="1" t="s">
        <v>216</v>
      </c>
      <c r="H136" s="1" t="s">
        <v>276</v>
      </c>
      <c r="I136" s="1" t="s">
        <v>0</v>
      </c>
      <c r="J136" s="18">
        <v>8.4</v>
      </c>
      <c r="K136" s="4">
        <v>0.21</v>
      </c>
      <c r="L136" s="17">
        <v>0.45500000000000002</v>
      </c>
      <c r="M136" s="6" t="str">
        <f t="shared" si="14"/>
        <v>L</v>
      </c>
      <c r="N136" s="17">
        <v>10.259200000000002</v>
      </c>
      <c r="O136" s="6" t="str">
        <f t="shared" si="15"/>
        <v>M</v>
      </c>
      <c r="P136" s="16">
        <v>57.664000000000001</v>
      </c>
      <c r="Q136" s="6" t="str">
        <f t="shared" si="16"/>
        <v>L</v>
      </c>
      <c r="R136" s="7">
        <v>1.542</v>
      </c>
      <c r="S136" s="6" t="str">
        <f t="shared" si="17"/>
        <v>S</v>
      </c>
      <c r="T136" s="7">
        <v>0.72199999999999998</v>
      </c>
      <c r="U136" s="6" t="str">
        <f t="shared" si="18"/>
        <v>S</v>
      </c>
      <c r="V136" s="7">
        <v>12.06</v>
      </c>
      <c r="W136" s="6" t="str">
        <f t="shared" si="19"/>
        <v>S</v>
      </c>
      <c r="X136" s="7">
        <v>3.0920000000000001</v>
      </c>
      <c r="Y136" s="6" t="str">
        <f t="shared" si="20"/>
        <v>S</v>
      </c>
    </row>
    <row r="137" spans="1:25" ht="18" customHeight="1" x14ac:dyDescent="0.25">
      <c r="A137" s="5">
        <v>2668</v>
      </c>
      <c r="B137" s="11" t="s">
        <v>226</v>
      </c>
      <c r="C137" s="11" t="s">
        <v>275</v>
      </c>
      <c r="D137" s="43" t="s">
        <v>238</v>
      </c>
      <c r="F137" s="1" t="s">
        <v>217</v>
      </c>
      <c r="G137" s="1" t="s">
        <v>216</v>
      </c>
      <c r="H137" s="1" t="s">
        <v>274</v>
      </c>
      <c r="I137" s="1" t="s">
        <v>0</v>
      </c>
      <c r="J137" s="18">
        <v>8.3000000000000007</v>
      </c>
      <c r="K137" s="4">
        <v>0.27</v>
      </c>
      <c r="L137" s="17">
        <v>0.91</v>
      </c>
      <c r="M137" s="6" t="str">
        <f t="shared" si="14"/>
        <v>H</v>
      </c>
      <c r="N137" s="17">
        <v>21.544320000000003</v>
      </c>
      <c r="O137" s="6" t="str">
        <f t="shared" si="15"/>
        <v>M</v>
      </c>
      <c r="P137" s="16">
        <v>193.82720000000003</v>
      </c>
      <c r="Q137" s="6" t="str">
        <f t="shared" si="16"/>
        <v>H</v>
      </c>
      <c r="R137" s="7">
        <v>0.754</v>
      </c>
      <c r="S137" s="6" t="str">
        <f t="shared" si="17"/>
        <v>S</v>
      </c>
      <c r="T137" s="7">
        <v>1</v>
      </c>
      <c r="U137" s="6" t="str">
        <f t="shared" si="18"/>
        <v>S</v>
      </c>
      <c r="V137" s="7">
        <v>19.78</v>
      </c>
      <c r="W137" s="6" t="str">
        <f t="shared" si="19"/>
        <v>S</v>
      </c>
      <c r="X137" s="7">
        <v>3.93</v>
      </c>
      <c r="Y137" s="6" t="str">
        <f t="shared" si="20"/>
        <v>S</v>
      </c>
    </row>
    <row r="138" spans="1:25" ht="18" customHeight="1" x14ac:dyDescent="0.25">
      <c r="A138" s="5">
        <v>2669</v>
      </c>
      <c r="B138" s="11" t="s">
        <v>253</v>
      </c>
      <c r="C138" s="11" t="s">
        <v>273</v>
      </c>
      <c r="D138" s="43" t="s">
        <v>238</v>
      </c>
      <c r="F138" s="1" t="s">
        <v>217</v>
      </c>
      <c r="G138" s="1" t="s">
        <v>216</v>
      </c>
      <c r="I138" s="1" t="s">
        <v>0</v>
      </c>
      <c r="J138" s="18">
        <v>8.4</v>
      </c>
      <c r="K138" s="4">
        <v>0.16</v>
      </c>
      <c r="L138" s="17">
        <v>0.65</v>
      </c>
      <c r="M138" s="6" t="str">
        <f t="shared" si="14"/>
        <v>M</v>
      </c>
      <c r="N138" s="17">
        <v>18.466560000000001</v>
      </c>
      <c r="O138" s="6" t="str">
        <f t="shared" si="15"/>
        <v>M</v>
      </c>
      <c r="P138" s="16">
        <v>53.312000000000005</v>
      </c>
      <c r="Q138" s="6" t="str">
        <f t="shared" si="16"/>
        <v>L</v>
      </c>
      <c r="R138" s="7">
        <v>1.1499999999999999</v>
      </c>
      <c r="S138" s="6" t="str">
        <f t="shared" si="17"/>
        <v>S</v>
      </c>
      <c r="T138" s="7">
        <v>1.278</v>
      </c>
      <c r="U138" s="6" t="str">
        <f t="shared" si="18"/>
        <v>S</v>
      </c>
      <c r="V138" s="7">
        <v>12.67</v>
      </c>
      <c r="W138" s="6" t="str">
        <f t="shared" si="19"/>
        <v>S</v>
      </c>
      <c r="X138" s="7">
        <v>4.66</v>
      </c>
      <c r="Y138" s="6" t="str">
        <f t="shared" si="20"/>
        <v>S</v>
      </c>
    </row>
    <row r="139" spans="1:25" ht="18" customHeight="1" x14ac:dyDescent="0.25">
      <c r="A139" s="5">
        <v>2670</v>
      </c>
      <c r="B139" s="43" t="s">
        <v>272</v>
      </c>
      <c r="C139" s="43" t="s">
        <v>271</v>
      </c>
      <c r="D139" s="43" t="s">
        <v>270</v>
      </c>
      <c r="F139" s="1" t="s">
        <v>217</v>
      </c>
      <c r="G139" s="1" t="s">
        <v>216</v>
      </c>
      <c r="H139" s="1" t="s">
        <v>269</v>
      </c>
      <c r="I139" s="1" t="s">
        <v>0</v>
      </c>
      <c r="J139" s="18">
        <v>8.3000000000000007</v>
      </c>
      <c r="K139" s="4">
        <v>0.22</v>
      </c>
      <c r="L139" s="17">
        <v>0.71500000000000008</v>
      </c>
      <c r="M139" s="6" t="str">
        <f t="shared" si="14"/>
        <v>M</v>
      </c>
      <c r="N139" s="17">
        <v>14.875840000000002</v>
      </c>
      <c r="O139" s="6" t="str">
        <f t="shared" si="15"/>
        <v>M</v>
      </c>
      <c r="P139" s="16">
        <v>74.147200000000012</v>
      </c>
      <c r="Q139" s="6" t="str">
        <f t="shared" si="16"/>
        <v>M</v>
      </c>
      <c r="R139" s="7">
        <v>1.45</v>
      </c>
      <c r="S139" s="6" t="str">
        <f t="shared" si="17"/>
        <v>S</v>
      </c>
      <c r="T139" s="7">
        <v>1.1240000000000001</v>
      </c>
      <c r="U139" s="6" t="str">
        <f t="shared" si="18"/>
        <v>S</v>
      </c>
      <c r="V139" s="7">
        <v>9.4719999999999995</v>
      </c>
      <c r="W139" s="6" t="str">
        <f t="shared" si="19"/>
        <v>S</v>
      </c>
      <c r="X139" s="7">
        <v>6.6260000000000003</v>
      </c>
      <c r="Y139" s="6" t="str">
        <f t="shared" si="20"/>
        <v>S</v>
      </c>
    </row>
    <row r="140" spans="1:25" ht="18" customHeight="1" x14ac:dyDescent="0.25">
      <c r="A140" s="5">
        <v>2671</v>
      </c>
      <c r="B140" s="11" t="s">
        <v>268</v>
      </c>
      <c r="C140" s="11" t="s">
        <v>267</v>
      </c>
      <c r="D140" s="43" t="s">
        <v>238</v>
      </c>
      <c r="F140" s="1" t="s">
        <v>217</v>
      </c>
      <c r="G140" s="1" t="s">
        <v>216</v>
      </c>
      <c r="I140" s="1" t="s">
        <v>0</v>
      </c>
      <c r="J140" s="18">
        <v>8.1</v>
      </c>
      <c r="K140" s="4">
        <v>0.21</v>
      </c>
      <c r="L140" s="17">
        <v>0.97500000000000009</v>
      </c>
      <c r="M140" s="6" t="str">
        <f t="shared" si="14"/>
        <v>H</v>
      </c>
      <c r="N140" s="17">
        <v>53.860800000000005</v>
      </c>
      <c r="O140" s="6" t="str">
        <f t="shared" si="15"/>
        <v>H</v>
      </c>
      <c r="P140" s="16">
        <v>40.473600000000005</v>
      </c>
      <c r="Q140" s="6" t="str">
        <f t="shared" si="16"/>
        <v>L</v>
      </c>
      <c r="R140" s="7">
        <v>1.044</v>
      </c>
      <c r="S140" s="6" t="str">
        <f t="shared" si="17"/>
        <v>S</v>
      </c>
      <c r="T140" s="7">
        <v>0.94399999999999995</v>
      </c>
      <c r="U140" s="6" t="str">
        <f t="shared" si="18"/>
        <v>S</v>
      </c>
      <c r="V140" s="7">
        <v>26.62</v>
      </c>
      <c r="W140" s="6" t="str">
        <f t="shared" si="19"/>
        <v>S</v>
      </c>
      <c r="X140" s="7">
        <v>2.1280000000000001</v>
      </c>
      <c r="Y140" s="6" t="str">
        <f t="shared" si="20"/>
        <v>S</v>
      </c>
    </row>
    <row r="141" spans="1:25" ht="18" customHeight="1" x14ac:dyDescent="0.25">
      <c r="A141" s="5">
        <v>2672</v>
      </c>
      <c r="B141" s="11" t="s">
        <v>266</v>
      </c>
      <c r="C141" s="11" t="s">
        <v>265</v>
      </c>
      <c r="D141" s="43" t="s">
        <v>238</v>
      </c>
      <c r="F141" s="1" t="s">
        <v>217</v>
      </c>
      <c r="G141" s="1" t="s">
        <v>216</v>
      </c>
      <c r="H141" s="1" t="s">
        <v>264</v>
      </c>
      <c r="I141" s="1" t="s">
        <v>0</v>
      </c>
      <c r="J141" s="18">
        <v>7.1</v>
      </c>
      <c r="K141" s="4">
        <v>0.95</v>
      </c>
      <c r="L141" s="17">
        <v>0.78</v>
      </c>
      <c r="M141" s="6" t="str">
        <f t="shared" si="14"/>
        <v>H</v>
      </c>
      <c r="N141" s="17">
        <v>34.881280000000004</v>
      </c>
      <c r="O141" s="6" t="str">
        <f t="shared" si="15"/>
        <v>H</v>
      </c>
      <c r="P141" s="16">
        <v>39.2224</v>
      </c>
      <c r="Q141" s="6" t="str">
        <f t="shared" si="16"/>
        <v>L</v>
      </c>
      <c r="R141" s="7">
        <v>0.98599999999999999</v>
      </c>
      <c r="S141" s="6" t="str">
        <f t="shared" si="17"/>
        <v>S</v>
      </c>
      <c r="T141" s="7">
        <v>1.028</v>
      </c>
      <c r="U141" s="6" t="str">
        <f t="shared" si="18"/>
        <v>S</v>
      </c>
      <c r="V141" s="7">
        <v>17.45</v>
      </c>
      <c r="W141" s="6" t="str">
        <f t="shared" si="19"/>
        <v>S</v>
      </c>
      <c r="X141" s="7">
        <v>2.7839999999999998</v>
      </c>
      <c r="Y141" s="6" t="str">
        <f t="shared" si="20"/>
        <v>S</v>
      </c>
    </row>
    <row r="142" spans="1:25" ht="18" customHeight="1" x14ac:dyDescent="0.25">
      <c r="A142" s="5">
        <v>2673</v>
      </c>
      <c r="B142" s="11" t="s">
        <v>263</v>
      </c>
      <c r="C142" s="11" t="s">
        <v>262</v>
      </c>
      <c r="D142" s="43" t="s">
        <v>238</v>
      </c>
      <c r="F142" s="1" t="s">
        <v>217</v>
      </c>
      <c r="G142" s="1" t="s">
        <v>216</v>
      </c>
      <c r="I142" s="1" t="s">
        <v>0</v>
      </c>
      <c r="J142" s="18">
        <v>7.8</v>
      </c>
      <c r="K142" s="4">
        <v>0.28000000000000003</v>
      </c>
      <c r="L142" s="17">
        <v>0.65</v>
      </c>
      <c r="M142" s="6" t="str">
        <f t="shared" si="14"/>
        <v>M</v>
      </c>
      <c r="N142" s="17">
        <v>46.166400000000003</v>
      </c>
      <c r="O142" s="6" t="str">
        <f t="shared" si="15"/>
        <v>H</v>
      </c>
      <c r="P142" s="16">
        <v>43.955200000000005</v>
      </c>
      <c r="Q142" s="6" t="str">
        <f t="shared" si="16"/>
        <v>L</v>
      </c>
      <c r="R142" s="7">
        <v>0.76800000000000002</v>
      </c>
      <c r="S142" s="6" t="str">
        <f t="shared" si="17"/>
        <v>S</v>
      </c>
      <c r="T142" s="7">
        <v>1.1240000000000001</v>
      </c>
      <c r="U142" s="6" t="str">
        <f t="shared" si="18"/>
        <v>S</v>
      </c>
      <c r="V142" s="7">
        <v>26.7</v>
      </c>
      <c r="W142" s="6" t="str">
        <f t="shared" si="19"/>
        <v>S</v>
      </c>
      <c r="X142" s="7">
        <v>6.1340000000000003</v>
      </c>
      <c r="Y142" s="6" t="str">
        <f t="shared" si="20"/>
        <v>S</v>
      </c>
    </row>
    <row r="143" spans="1:25" ht="18" customHeight="1" x14ac:dyDescent="0.25">
      <c r="A143" s="5">
        <v>2674</v>
      </c>
      <c r="B143" s="11" t="s">
        <v>261</v>
      </c>
      <c r="C143" s="11" t="s">
        <v>260</v>
      </c>
      <c r="D143" s="43" t="s">
        <v>238</v>
      </c>
      <c r="F143" s="1" t="s">
        <v>217</v>
      </c>
      <c r="G143" s="1" t="s">
        <v>216</v>
      </c>
      <c r="I143" s="1" t="s">
        <v>0</v>
      </c>
      <c r="J143" s="18">
        <v>8.1</v>
      </c>
      <c r="K143" s="4">
        <v>0.23</v>
      </c>
      <c r="L143" s="17">
        <v>0.58499999999999996</v>
      </c>
      <c r="M143" s="6" t="str">
        <f t="shared" si="14"/>
        <v>M</v>
      </c>
      <c r="N143" s="17">
        <v>55.399680000000004</v>
      </c>
      <c r="O143" s="6" t="str">
        <f t="shared" si="15"/>
        <v>H</v>
      </c>
      <c r="P143" s="16">
        <v>102.54400000000001</v>
      </c>
      <c r="Q143" s="6" t="str">
        <f t="shared" si="16"/>
        <v>M</v>
      </c>
      <c r="R143" s="7">
        <v>1.3160000000000001</v>
      </c>
      <c r="S143" s="6" t="str">
        <f t="shared" si="17"/>
        <v>S</v>
      </c>
      <c r="T143" s="7">
        <v>1.542</v>
      </c>
      <c r="U143" s="6" t="str">
        <f t="shared" si="18"/>
        <v>S</v>
      </c>
      <c r="V143" s="7">
        <v>21.62</v>
      </c>
      <c r="W143" s="6" t="str">
        <f t="shared" si="19"/>
        <v>S</v>
      </c>
      <c r="X143" s="7">
        <v>2.31</v>
      </c>
      <c r="Y143" s="6" t="str">
        <f t="shared" si="20"/>
        <v>S</v>
      </c>
    </row>
    <row r="144" spans="1:25" ht="18" customHeight="1" x14ac:dyDescent="0.25">
      <c r="A144" s="5">
        <v>2675</v>
      </c>
      <c r="B144" s="11" t="s">
        <v>259</v>
      </c>
      <c r="C144" s="11" t="s">
        <v>258</v>
      </c>
      <c r="D144" s="43" t="s">
        <v>238</v>
      </c>
      <c r="F144" s="1" t="s">
        <v>217</v>
      </c>
      <c r="G144" s="1" t="s">
        <v>216</v>
      </c>
      <c r="I144" s="1" t="s">
        <v>0</v>
      </c>
      <c r="J144" s="18">
        <v>7.8</v>
      </c>
      <c r="K144" s="4">
        <v>0.23</v>
      </c>
      <c r="L144" s="17">
        <v>0.84499999999999997</v>
      </c>
      <c r="M144" s="6" t="str">
        <f t="shared" si="14"/>
        <v>H</v>
      </c>
      <c r="N144" s="17">
        <v>62.581120000000006</v>
      </c>
      <c r="O144" s="6" t="str">
        <f t="shared" si="15"/>
        <v>H</v>
      </c>
      <c r="P144" s="16">
        <v>55.8688</v>
      </c>
      <c r="Q144" s="6" t="str">
        <f t="shared" si="16"/>
        <v>L</v>
      </c>
      <c r="R144" s="7">
        <v>1.466</v>
      </c>
      <c r="S144" s="6" t="str">
        <f t="shared" si="17"/>
        <v>S</v>
      </c>
      <c r="T144" s="7">
        <v>1.028</v>
      </c>
      <c r="U144" s="6" t="str">
        <f t="shared" si="18"/>
        <v>S</v>
      </c>
      <c r="V144" s="7">
        <v>27.54</v>
      </c>
      <c r="W144" s="6" t="str">
        <f t="shared" si="19"/>
        <v>S</v>
      </c>
      <c r="X144" s="7">
        <v>3.056</v>
      </c>
      <c r="Y144" s="6" t="str">
        <f t="shared" si="20"/>
        <v>S</v>
      </c>
    </row>
    <row r="145" spans="1:25" ht="18" customHeight="1" x14ac:dyDescent="0.25">
      <c r="A145" s="5">
        <v>2676</v>
      </c>
      <c r="B145" s="11" t="s">
        <v>257</v>
      </c>
      <c r="C145" s="11" t="s">
        <v>256</v>
      </c>
      <c r="D145" s="11" t="s">
        <v>255</v>
      </c>
      <c r="F145" s="1" t="s">
        <v>217</v>
      </c>
      <c r="G145" s="1" t="s">
        <v>216</v>
      </c>
      <c r="H145" s="1" t="s">
        <v>254</v>
      </c>
      <c r="I145" s="1" t="s">
        <v>0</v>
      </c>
      <c r="J145" s="18">
        <v>8.1</v>
      </c>
      <c r="K145" s="4">
        <v>0.21</v>
      </c>
      <c r="L145" s="17">
        <v>0.78</v>
      </c>
      <c r="M145" s="6" t="str">
        <f t="shared" si="14"/>
        <v>H</v>
      </c>
      <c r="N145" s="17">
        <v>32.316480000000006</v>
      </c>
      <c r="O145" s="6" t="str">
        <f t="shared" si="15"/>
        <v>H</v>
      </c>
      <c r="P145" s="16">
        <v>48.252800000000001</v>
      </c>
      <c r="Q145" s="6" t="str">
        <f t="shared" si="16"/>
        <v>L</v>
      </c>
      <c r="R145" s="7">
        <v>1.3979999999999999</v>
      </c>
      <c r="S145" s="6" t="str">
        <f t="shared" si="17"/>
        <v>S</v>
      </c>
      <c r="T145" s="7">
        <v>0.79200000000000004</v>
      </c>
      <c r="U145" s="6" t="str">
        <f t="shared" si="18"/>
        <v>S</v>
      </c>
      <c r="V145" s="7">
        <v>12.98</v>
      </c>
      <c r="W145" s="6" t="str">
        <f t="shared" si="19"/>
        <v>S</v>
      </c>
      <c r="X145" s="7">
        <v>4.4219999999999997</v>
      </c>
      <c r="Y145" s="6" t="str">
        <f t="shared" si="20"/>
        <v>S</v>
      </c>
    </row>
    <row r="146" spans="1:25" ht="18" customHeight="1" x14ac:dyDescent="0.25">
      <c r="A146" s="5">
        <v>2677</v>
      </c>
      <c r="B146" s="11" t="s">
        <v>248</v>
      </c>
      <c r="C146" s="11" t="s">
        <v>247</v>
      </c>
      <c r="D146" s="43" t="s">
        <v>238</v>
      </c>
      <c r="F146" s="1" t="s">
        <v>217</v>
      </c>
      <c r="G146" s="1" t="s">
        <v>216</v>
      </c>
      <c r="H146" s="1" t="s">
        <v>251</v>
      </c>
      <c r="I146" s="1" t="s">
        <v>0</v>
      </c>
      <c r="J146" s="18">
        <v>8.3000000000000007</v>
      </c>
      <c r="K146" s="4">
        <v>0.22</v>
      </c>
      <c r="L146" s="17">
        <v>0.65</v>
      </c>
      <c r="M146" s="6" t="str">
        <f t="shared" si="14"/>
        <v>M</v>
      </c>
      <c r="N146" s="17">
        <v>28.212800000000001</v>
      </c>
      <c r="O146" s="6" t="str">
        <f t="shared" si="15"/>
        <v>H</v>
      </c>
      <c r="P146" s="16">
        <v>41.2896</v>
      </c>
      <c r="Q146" s="6" t="str">
        <f t="shared" si="16"/>
        <v>L</v>
      </c>
      <c r="R146" s="7">
        <v>1.01</v>
      </c>
      <c r="S146" s="6" t="str">
        <f t="shared" si="17"/>
        <v>S</v>
      </c>
      <c r="T146" s="7">
        <v>1.056</v>
      </c>
      <c r="U146" s="6" t="str">
        <f t="shared" si="18"/>
        <v>S</v>
      </c>
      <c r="V146" s="7">
        <v>23.9</v>
      </c>
      <c r="W146" s="6" t="str">
        <f t="shared" si="19"/>
        <v>S</v>
      </c>
      <c r="X146" s="7">
        <v>2.31</v>
      </c>
      <c r="Y146" s="6" t="str">
        <f t="shared" si="20"/>
        <v>S</v>
      </c>
    </row>
    <row r="147" spans="1:25" ht="18" customHeight="1" x14ac:dyDescent="0.25">
      <c r="A147" s="5">
        <v>2678</v>
      </c>
      <c r="B147" s="11" t="s">
        <v>253</v>
      </c>
      <c r="C147" s="11" t="s">
        <v>252</v>
      </c>
      <c r="D147" s="43" t="s">
        <v>238</v>
      </c>
      <c r="F147" s="1" t="s">
        <v>217</v>
      </c>
      <c r="G147" s="1" t="s">
        <v>216</v>
      </c>
      <c r="H147" s="1" t="s">
        <v>251</v>
      </c>
      <c r="I147" s="1" t="s">
        <v>0</v>
      </c>
      <c r="J147" s="18">
        <v>8.3000000000000007</v>
      </c>
      <c r="K147" s="4">
        <v>0.14000000000000001</v>
      </c>
      <c r="L147" s="17">
        <v>0.52</v>
      </c>
      <c r="M147" s="6" t="str">
        <f t="shared" si="14"/>
        <v>M</v>
      </c>
      <c r="N147" s="17">
        <v>15.3888</v>
      </c>
      <c r="O147" s="6" t="str">
        <f t="shared" si="15"/>
        <v>M</v>
      </c>
      <c r="P147" s="16">
        <v>35.305600000000005</v>
      </c>
      <c r="Q147" s="6" t="str">
        <f t="shared" si="16"/>
        <v>L</v>
      </c>
      <c r="R147" s="7">
        <v>0.78200000000000003</v>
      </c>
      <c r="S147" s="6" t="str">
        <f t="shared" si="17"/>
        <v>S</v>
      </c>
      <c r="T147" s="7">
        <v>0.52800000000000002</v>
      </c>
      <c r="U147" s="6" t="str">
        <f t="shared" si="18"/>
        <v>S</v>
      </c>
      <c r="V147" s="7">
        <v>6.8419999999999996</v>
      </c>
      <c r="W147" s="6" t="str">
        <f t="shared" si="19"/>
        <v>S</v>
      </c>
      <c r="X147" s="7">
        <v>2.2559999999999998</v>
      </c>
      <c r="Y147" s="6" t="str">
        <f t="shared" si="20"/>
        <v>S</v>
      </c>
    </row>
    <row r="148" spans="1:25" ht="18" customHeight="1" x14ac:dyDescent="0.25">
      <c r="A148" s="5">
        <v>2679</v>
      </c>
      <c r="B148" s="11" t="s">
        <v>250</v>
      </c>
      <c r="C148" s="11" t="s">
        <v>249</v>
      </c>
      <c r="D148" s="43" t="s">
        <v>238</v>
      </c>
      <c r="F148" s="1" t="s">
        <v>217</v>
      </c>
      <c r="G148" s="1" t="s">
        <v>216</v>
      </c>
      <c r="I148" s="1" t="s">
        <v>0</v>
      </c>
      <c r="J148" s="18">
        <v>7.8</v>
      </c>
      <c r="K148" s="4">
        <v>0.27</v>
      </c>
      <c r="L148" s="17">
        <v>0.97500000000000009</v>
      </c>
      <c r="M148" s="6" t="str">
        <f t="shared" si="14"/>
        <v>H</v>
      </c>
      <c r="N148" s="17">
        <v>75.918080000000003</v>
      </c>
      <c r="O148" s="6" t="str">
        <f t="shared" si="15"/>
        <v>H</v>
      </c>
      <c r="P148" s="16">
        <v>167.60640000000001</v>
      </c>
      <c r="Q148" s="6" t="str">
        <f t="shared" si="16"/>
        <v>H</v>
      </c>
      <c r="R148" s="7">
        <v>1.3340000000000001</v>
      </c>
      <c r="S148" s="6" t="str">
        <f t="shared" si="17"/>
        <v>S</v>
      </c>
      <c r="T148" s="7">
        <v>1.056</v>
      </c>
      <c r="U148" s="6" t="str">
        <f t="shared" si="18"/>
        <v>S</v>
      </c>
      <c r="V148" s="7">
        <v>13.68</v>
      </c>
      <c r="W148" s="6" t="str">
        <f t="shared" si="19"/>
        <v>S</v>
      </c>
      <c r="X148" s="7">
        <v>4.4779999999999998</v>
      </c>
      <c r="Y148" s="6" t="str">
        <f t="shared" si="20"/>
        <v>S</v>
      </c>
    </row>
    <row r="149" spans="1:25" ht="18" customHeight="1" x14ac:dyDescent="0.25">
      <c r="A149" s="5">
        <v>2680</v>
      </c>
      <c r="B149" s="43" t="s">
        <v>248</v>
      </c>
      <c r="C149" s="43" t="s">
        <v>247</v>
      </c>
      <c r="D149" s="43" t="s">
        <v>238</v>
      </c>
      <c r="F149" s="1" t="s">
        <v>217</v>
      </c>
      <c r="G149" s="1" t="s">
        <v>216</v>
      </c>
      <c r="I149" s="1" t="s">
        <v>0</v>
      </c>
      <c r="J149" s="18">
        <v>8.3000000000000007</v>
      </c>
      <c r="K149" s="4">
        <v>0.24</v>
      </c>
      <c r="L149" s="17">
        <v>0.78</v>
      </c>
      <c r="M149" s="6" t="str">
        <f t="shared" si="14"/>
        <v>H</v>
      </c>
      <c r="N149" s="17">
        <v>26.160959999999999</v>
      </c>
      <c r="O149" s="6" t="str">
        <f t="shared" si="15"/>
        <v>H</v>
      </c>
      <c r="P149" s="16">
        <v>69.632000000000005</v>
      </c>
      <c r="Q149" s="6" t="str">
        <f t="shared" si="16"/>
        <v>M</v>
      </c>
      <c r="R149" s="7">
        <v>1.33</v>
      </c>
      <c r="S149" s="6" t="str">
        <f t="shared" si="17"/>
        <v>S</v>
      </c>
      <c r="T149" s="7">
        <v>1.4019999999999999</v>
      </c>
      <c r="U149" s="6" t="str">
        <f t="shared" si="18"/>
        <v>S</v>
      </c>
      <c r="V149" s="7">
        <v>19.86</v>
      </c>
      <c r="W149" s="6" t="str">
        <f t="shared" si="19"/>
        <v>S</v>
      </c>
      <c r="X149" s="7">
        <v>4.532</v>
      </c>
      <c r="Y149" s="6" t="str">
        <f t="shared" si="20"/>
        <v>S</v>
      </c>
    </row>
    <row r="150" spans="1:25" ht="18" customHeight="1" x14ac:dyDescent="0.25">
      <c r="A150" s="5">
        <v>2681</v>
      </c>
      <c r="B150" s="11" t="s">
        <v>244</v>
      </c>
      <c r="C150" s="11" t="s">
        <v>246</v>
      </c>
      <c r="D150" s="43" t="s">
        <v>238</v>
      </c>
      <c r="F150" s="1" t="s">
        <v>217</v>
      </c>
      <c r="G150" s="1" t="s">
        <v>216</v>
      </c>
      <c r="I150" s="1" t="s">
        <v>0</v>
      </c>
      <c r="J150" s="18">
        <v>8.3000000000000007</v>
      </c>
      <c r="K150" s="4">
        <v>0.17</v>
      </c>
      <c r="L150" s="17">
        <v>0.26</v>
      </c>
      <c r="M150" s="6" t="str">
        <f t="shared" si="14"/>
        <v>L</v>
      </c>
      <c r="N150" s="17">
        <v>21.544320000000003</v>
      </c>
      <c r="O150" s="6" t="str">
        <f t="shared" si="15"/>
        <v>M</v>
      </c>
      <c r="P150" s="16">
        <v>38.352000000000004</v>
      </c>
      <c r="Q150" s="6" t="str">
        <f t="shared" si="16"/>
        <v>L</v>
      </c>
      <c r="R150" s="7">
        <v>0.77200000000000002</v>
      </c>
      <c r="S150" s="6" t="str">
        <f t="shared" si="17"/>
        <v>S</v>
      </c>
      <c r="T150" s="7">
        <v>0.95799999999999996</v>
      </c>
      <c r="U150" s="6" t="str">
        <f t="shared" si="18"/>
        <v>S</v>
      </c>
      <c r="V150" s="7">
        <v>20.78</v>
      </c>
      <c r="W150" s="6" t="str">
        <f t="shared" si="19"/>
        <v>S</v>
      </c>
      <c r="X150" s="7">
        <v>4.3319999999999999</v>
      </c>
      <c r="Y150" s="6" t="str">
        <f t="shared" si="20"/>
        <v>S</v>
      </c>
    </row>
    <row r="151" spans="1:25" ht="18" customHeight="1" x14ac:dyDescent="0.25">
      <c r="A151" s="5">
        <v>2682</v>
      </c>
      <c r="B151" s="43" t="s">
        <v>245</v>
      </c>
      <c r="C151" s="43" t="s">
        <v>243</v>
      </c>
      <c r="D151" s="43" t="s">
        <v>238</v>
      </c>
      <c r="F151" s="1" t="s">
        <v>217</v>
      </c>
      <c r="G151" s="1" t="s">
        <v>216</v>
      </c>
      <c r="I151" s="1" t="s">
        <v>0</v>
      </c>
      <c r="J151" s="18">
        <v>7.8</v>
      </c>
      <c r="K151" s="4">
        <v>0.81</v>
      </c>
      <c r="L151" s="17">
        <v>0.98799999999999999</v>
      </c>
      <c r="M151" s="6" t="str">
        <f t="shared" si="14"/>
        <v>H</v>
      </c>
      <c r="N151" s="17">
        <v>21.544320000000003</v>
      </c>
      <c r="O151" s="6" t="str">
        <f t="shared" si="15"/>
        <v>M</v>
      </c>
      <c r="P151" s="16">
        <v>40.201599999999999</v>
      </c>
      <c r="Q151" s="6" t="str">
        <f t="shared" si="16"/>
        <v>L</v>
      </c>
      <c r="R151" s="7">
        <v>1.262</v>
      </c>
      <c r="S151" s="6" t="str">
        <f t="shared" si="17"/>
        <v>S</v>
      </c>
      <c r="T151" s="7">
        <v>1.042</v>
      </c>
      <c r="U151" s="6" t="str">
        <f t="shared" si="18"/>
        <v>S</v>
      </c>
      <c r="V151" s="7">
        <v>22.62</v>
      </c>
      <c r="W151" s="6" t="str">
        <f t="shared" si="19"/>
        <v>S</v>
      </c>
      <c r="X151" s="7">
        <v>3.4020000000000001</v>
      </c>
      <c r="Y151" s="6" t="str">
        <f t="shared" si="20"/>
        <v>S</v>
      </c>
    </row>
    <row r="152" spans="1:25" ht="18" customHeight="1" x14ac:dyDescent="0.25">
      <c r="A152" s="5">
        <v>2683</v>
      </c>
      <c r="B152" s="43" t="s">
        <v>244</v>
      </c>
      <c r="C152" s="43" t="s">
        <v>243</v>
      </c>
      <c r="D152" s="43" t="s">
        <v>238</v>
      </c>
      <c r="F152" s="1" t="s">
        <v>217</v>
      </c>
      <c r="G152" s="1" t="s">
        <v>216</v>
      </c>
      <c r="I152" s="1" t="s">
        <v>0</v>
      </c>
      <c r="J152" s="18">
        <v>8.4</v>
      </c>
      <c r="K152" s="4">
        <v>0.21</v>
      </c>
      <c r="L152" s="17">
        <v>0.52</v>
      </c>
      <c r="M152" s="6" t="str">
        <f t="shared" si="14"/>
        <v>M</v>
      </c>
      <c r="N152" s="17">
        <v>21.031360000000003</v>
      </c>
      <c r="O152" s="6" t="str">
        <f t="shared" si="15"/>
        <v>M</v>
      </c>
      <c r="P152" s="16">
        <v>45.967999999999996</v>
      </c>
      <c r="Q152" s="6" t="str">
        <f t="shared" si="16"/>
        <v>L</v>
      </c>
      <c r="R152" s="7">
        <v>1.1559999999999999</v>
      </c>
      <c r="S152" s="6" t="str">
        <f t="shared" si="17"/>
        <v>S</v>
      </c>
      <c r="T152" s="7">
        <v>0.624</v>
      </c>
      <c r="U152" s="6" t="str">
        <f t="shared" si="18"/>
        <v>S</v>
      </c>
      <c r="V152" s="7">
        <v>8.2439999999999998</v>
      </c>
      <c r="W152" s="6" t="str">
        <f t="shared" si="19"/>
        <v>S</v>
      </c>
      <c r="X152" s="7">
        <v>2.4740000000000002</v>
      </c>
      <c r="Y152" s="6" t="str">
        <f t="shared" si="20"/>
        <v>S</v>
      </c>
    </row>
    <row r="153" spans="1:25" ht="18" customHeight="1" x14ac:dyDescent="0.25">
      <c r="A153" s="5">
        <v>2684</v>
      </c>
      <c r="B153" s="11" t="s">
        <v>242</v>
      </c>
      <c r="C153" s="11" t="s">
        <v>241</v>
      </c>
      <c r="D153" s="43" t="s">
        <v>238</v>
      </c>
      <c r="F153" s="1" t="s">
        <v>217</v>
      </c>
      <c r="G153" s="1" t="s">
        <v>216</v>
      </c>
      <c r="I153" s="1" t="s">
        <v>0</v>
      </c>
      <c r="J153" s="18">
        <v>8.1999999999999993</v>
      </c>
      <c r="K153" s="4">
        <v>0.42</v>
      </c>
      <c r="L153" s="17">
        <v>0.98799999999999999</v>
      </c>
      <c r="M153" s="6" t="str">
        <f t="shared" si="14"/>
        <v>H</v>
      </c>
      <c r="N153" s="17">
        <v>17.440640000000002</v>
      </c>
      <c r="O153" s="6" t="str">
        <f t="shared" si="15"/>
        <v>M</v>
      </c>
      <c r="P153" s="16">
        <v>120.1696</v>
      </c>
      <c r="Q153" s="6" t="str">
        <f t="shared" si="16"/>
        <v>M</v>
      </c>
      <c r="R153" s="7">
        <v>0.73399999999999999</v>
      </c>
      <c r="S153" s="6" t="str">
        <f t="shared" si="17"/>
        <v>S</v>
      </c>
      <c r="T153" s="7">
        <v>1.056</v>
      </c>
      <c r="U153" s="6" t="str">
        <f t="shared" si="18"/>
        <v>S</v>
      </c>
      <c r="V153" s="7">
        <v>16.010000000000002</v>
      </c>
      <c r="W153" s="6" t="str">
        <f t="shared" si="19"/>
        <v>S</v>
      </c>
      <c r="X153" s="7">
        <v>2.71</v>
      </c>
      <c r="Y153" s="6" t="str">
        <f t="shared" si="20"/>
        <v>S</v>
      </c>
    </row>
    <row r="154" spans="1:25" ht="18" customHeight="1" x14ac:dyDescent="0.25">
      <c r="A154" s="5">
        <v>2685</v>
      </c>
      <c r="B154" s="11" t="s">
        <v>240</v>
      </c>
      <c r="C154" s="11" t="s">
        <v>239</v>
      </c>
      <c r="D154" s="43" t="s">
        <v>238</v>
      </c>
      <c r="F154" s="1" t="s">
        <v>217</v>
      </c>
      <c r="G154" s="1" t="s">
        <v>216</v>
      </c>
      <c r="I154" s="1" t="s">
        <v>0</v>
      </c>
      <c r="J154" s="18">
        <v>8.1999999999999993</v>
      </c>
      <c r="K154" s="4">
        <v>0.33</v>
      </c>
      <c r="L154" s="17">
        <v>0.96200000000000008</v>
      </c>
      <c r="M154" s="6" t="str">
        <f t="shared" si="14"/>
        <v>H</v>
      </c>
      <c r="N154" s="17">
        <v>17.440640000000002</v>
      </c>
      <c r="O154" s="6" t="str">
        <f t="shared" si="15"/>
        <v>M</v>
      </c>
      <c r="P154" s="16">
        <v>53.366400000000006</v>
      </c>
      <c r="Q154" s="6" t="str">
        <f t="shared" si="16"/>
        <v>L</v>
      </c>
      <c r="R154" s="7">
        <v>0.90800000000000003</v>
      </c>
      <c r="S154" s="6" t="str">
        <f t="shared" si="17"/>
        <v>S</v>
      </c>
      <c r="T154" s="7">
        <v>0.88800000000000001</v>
      </c>
      <c r="U154" s="6" t="str">
        <f t="shared" si="18"/>
        <v>S</v>
      </c>
      <c r="V154" s="7">
        <v>18.850000000000001</v>
      </c>
      <c r="W154" s="6" t="str">
        <f t="shared" si="19"/>
        <v>S</v>
      </c>
      <c r="X154" s="7">
        <v>2.91</v>
      </c>
      <c r="Y154" s="6" t="str">
        <f t="shared" si="20"/>
        <v>S</v>
      </c>
    </row>
    <row r="155" spans="1:25" ht="18" customHeight="1" x14ac:dyDescent="0.25">
      <c r="A155" s="5">
        <v>2686</v>
      </c>
      <c r="B155" s="43" t="s">
        <v>237</v>
      </c>
      <c r="C155" s="11" t="s">
        <v>236</v>
      </c>
      <c r="D155" s="11" t="s">
        <v>218</v>
      </c>
      <c r="F155" s="1" t="s">
        <v>217</v>
      </c>
      <c r="G155" s="1" t="s">
        <v>216</v>
      </c>
      <c r="I155" s="1" t="s">
        <v>0</v>
      </c>
      <c r="J155" s="18">
        <v>8</v>
      </c>
      <c r="K155" s="4">
        <v>0.79</v>
      </c>
      <c r="L155" s="17">
        <v>0.78</v>
      </c>
      <c r="M155" s="6" t="str">
        <f t="shared" si="14"/>
        <v>H</v>
      </c>
      <c r="N155" s="17">
        <v>16.927680000000002</v>
      </c>
      <c r="O155" s="6" t="str">
        <f t="shared" si="15"/>
        <v>M</v>
      </c>
      <c r="P155" s="16">
        <v>380.03840000000002</v>
      </c>
      <c r="Q155" s="6" t="str">
        <f t="shared" si="16"/>
        <v>H</v>
      </c>
      <c r="R155" s="7">
        <v>2.0619999999999998</v>
      </c>
      <c r="S155" s="6" t="str">
        <f t="shared" si="17"/>
        <v>S</v>
      </c>
      <c r="T155" s="7">
        <v>1.792</v>
      </c>
      <c r="U155" s="6" t="str">
        <f t="shared" si="18"/>
        <v>S</v>
      </c>
      <c r="V155" s="7">
        <v>4.8</v>
      </c>
      <c r="W155" s="6" t="str">
        <f t="shared" si="19"/>
        <v>S</v>
      </c>
      <c r="X155" s="7">
        <v>10.91</v>
      </c>
      <c r="Y155" s="6" t="str">
        <f t="shared" si="20"/>
        <v>S</v>
      </c>
    </row>
    <row r="156" spans="1:25" ht="18" customHeight="1" x14ac:dyDescent="0.25">
      <c r="A156" s="5">
        <v>2687</v>
      </c>
      <c r="B156" s="43" t="s">
        <v>235</v>
      </c>
      <c r="C156" s="11" t="s">
        <v>233</v>
      </c>
      <c r="D156" s="11" t="s">
        <v>218</v>
      </c>
      <c r="F156" s="1" t="s">
        <v>217</v>
      </c>
      <c r="G156" s="1" t="s">
        <v>216</v>
      </c>
      <c r="I156" s="1" t="s">
        <v>0</v>
      </c>
      <c r="J156" s="18">
        <v>8.1</v>
      </c>
      <c r="K156" s="4">
        <v>0.78</v>
      </c>
      <c r="L156" s="17">
        <v>0.78</v>
      </c>
      <c r="M156" s="6" t="str">
        <f t="shared" si="14"/>
        <v>H</v>
      </c>
      <c r="N156" s="17">
        <v>16.927680000000002</v>
      </c>
      <c r="O156" s="6" t="str">
        <f t="shared" si="15"/>
        <v>M</v>
      </c>
      <c r="P156" s="16">
        <v>360.94400000000002</v>
      </c>
      <c r="Q156" s="6" t="str">
        <f t="shared" si="16"/>
        <v>H</v>
      </c>
      <c r="R156" s="7">
        <v>2.09</v>
      </c>
      <c r="S156" s="6" t="str">
        <f t="shared" si="17"/>
        <v>S</v>
      </c>
      <c r="T156" s="7">
        <v>1.736</v>
      </c>
      <c r="U156" s="6" t="str">
        <f t="shared" si="18"/>
        <v>S</v>
      </c>
      <c r="V156" s="7">
        <v>4.7359999999999998</v>
      </c>
      <c r="W156" s="6" t="str">
        <f t="shared" si="19"/>
        <v>S</v>
      </c>
      <c r="X156" s="7">
        <v>10.42</v>
      </c>
      <c r="Y156" s="6" t="str">
        <f t="shared" si="20"/>
        <v>S</v>
      </c>
    </row>
    <row r="157" spans="1:25" ht="18" customHeight="1" x14ac:dyDescent="0.25">
      <c r="A157" s="5">
        <v>2688</v>
      </c>
      <c r="B157" s="43" t="s">
        <v>234</v>
      </c>
      <c r="C157" s="11" t="s">
        <v>233</v>
      </c>
      <c r="D157" s="11" t="s">
        <v>218</v>
      </c>
      <c r="F157" s="1" t="s">
        <v>217</v>
      </c>
      <c r="G157" s="1" t="s">
        <v>216</v>
      </c>
      <c r="I157" s="1" t="s">
        <v>0</v>
      </c>
      <c r="J157" s="18">
        <v>7.9</v>
      </c>
      <c r="K157" s="4">
        <v>1.1200000000000001</v>
      </c>
      <c r="L157" s="17">
        <v>0.78</v>
      </c>
      <c r="M157" s="6" t="str">
        <f t="shared" si="14"/>
        <v>H</v>
      </c>
      <c r="N157" s="17">
        <v>38.984960000000001</v>
      </c>
      <c r="O157" s="6" t="str">
        <f t="shared" si="15"/>
        <v>H</v>
      </c>
      <c r="P157" s="16">
        <v>284.67520000000002</v>
      </c>
      <c r="Q157" s="6" t="str">
        <f t="shared" si="16"/>
        <v>H</v>
      </c>
      <c r="R157" s="7">
        <v>2.7679999999999998</v>
      </c>
      <c r="S157" s="6" t="str">
        <f t="shared" si="17"/>
        <v>S</v>
      </c>
      <c r="T157" s="7">
        <v>2.5139999999999998</v>
      </c>
      <c r="U157" s="6" t="str">
        <f t="shared" si="18"/>
        <v>S</v>
      </c>
      <c r="V157" s="7">
        <v>13.99</v>
      </c>
      <c r="W157" s="6" t="str">
        <f t="shared" si="19"/>
        <v>S</v>
      </c>
      <c r="X157" s="7">
        <v>7.6280000000000001</v>
      </c>
      <c r="Y157" s="6" t="str">
        <f t="shared" si="20"/>
        <v>S</v>
      </c>
    </row>
    <row r="158" spans="1:25" ht="18" customHeight="1" x14ac:dyDescent="0.25">
      <c r="A158" s="5">
        <v>2689</v>
      </c>
      <c r="B158" s="43" t="s">
        <v>232</v>
      </c>
      <c r="C158" s="11" t="s">
        <v>231</v>
      </c>
      <c r="D158" s="11" t="s">
        <v>218</v>
      </c>
      <c r="F158" s="1" t="s">
        <v>217</v>
      </c>
      <c r="G158" s="1" t="s">
        <v>216</v>
      </c>
      <c r="I158" s="1" t="s">
        <v>0</v>
      </c>
      <c r="J158" s="18">
        <v>8.1</v>
      </c>
      <c r="K158" s="4">
        <v>0.76</v>
      </c>
      <c r="L158" s="17">
        <v>0.78</v>
      </c>
      <c r="M158" s="6" t="str">
        <f t="shared" si="14"/>
        <v>H</v>
      </c>
      <c r="N158" s="17">
        <v>18.466560000000001</v>
      </c>
      <c r="O158" s="6" t="str">
        <f t="shared" si="15"/>
        <v>M</v>
      </c>
      <c r="P158" s="16">
        <v>393.96480000000003</v>
      </c>
      <c r="Q158" s="6" t="str">
        <f t="shared" si="16"/>
        <v>H</v>
      </c>
      <c r="R158" s="7">
        <v>1.79</v>
      </c>
      <c r="S158" s="6" t="str">
        <f t="shared" si="17"/>
        <v>S</v>
      </c>
      <c r="T158" s="7">
        <v>1.5840000000000001</v>
      </c>
      <c r="U158" s="6" t="str">
        <f t="shared" si="18"/>
        <v>S</v>
      </c>
      <c r="V158" s="7">
        <v>4.87</v>
      </c>
      <c r="W158" s="6" t="str">
        <f t="shared" si="19"/>
        <v>S</v>
      </c>
      <c r="X158" s="7">
        <v>8.6120000000000001</v>
      </c>
      <c r="Y158" s="6" t="str">
        <f t="shared" si="20"/>
        <v>S</v>
      </c>
    </row>
    <row r="159" spans="1:25" ht="18" customHeight="1" x14ac:dyDescent="0.25">
      <c r="A159" s="5">
        <v>2690</v>
      </c>
      <c r="B159" s="43" t="s">
        <v>230</v>
      </c>
      <c r="C159" s="11" t="s">
        <v>229</v>
      </c>
      <c r="D159" s="11" t="s">
        <v>218</v>
      </c>
      <c r="F159" s="1" t="s">
        <v>217</v>
      </c>
      <c r="G159" s="1" t="s">
        <v>216</v>
      </c>
      <c r="I159" s="1" t="s">
        <v>0</v>
      </c>
      <c r="J159" s="18">
        <v>8</v>
      </c>
      <c r="K159" s="4">
        <v>0.73</v>
      </c>
      <c r="L159" s="17">
        <v>0.71500000000000008</v>
      </c>
      <c r="M159" s="6" t="str">
        <f t="shared" si="14"/>
        <v>M</v>
      </c>
      <c r="N159" s="17">
        <v>22.570240000000002</v>
      </c>
      <c r="O159" s="6" t="str">
        <f t="shared" si="15"/>
        <v>M</v>
      </c>
      <c r="P159" s="16">
        <v>321.12320000000005</v>
      </c>
      <c r="Q159" s="6" t="str">
        <f t="shared" si="16"/>
        <v>H</v>
      </c>
      <c r="R159" s="7">
        <v>1.702</v>
      </c>
      <c r="S159" s="6" t="str">
        <f t="shared" si="17"/>
        <v>S</v>
      </c>
      <c r="T159" s="7">
        <v>1.542</v>
      </c>
      <c r="U159" s="6" t="str">
        <f t="shared" si="18"/>
        <v>S</v>
      </c>
      <c r="V159" s="7">
        <v>3.5539999999999998</v>
      </c>
      <c r="W159" s="6" t="str">
        <f t="shared" si="19"/>
        <v>D</v>
      </c>
      <c r="X159" s="7">
        <v>2.91</v>
      </c>
      <c r="Y159" s="6" t="str">
        <f t="shared" si="20"/>
        <v>S</v>
      </c>
    </row>
    <row r="160" spans="1:25" ht="18" customHeight="1" x14ac:dyDescent="0.25">
      <c r="A160" s="5">
        <v>2691</v>
      </c>
      <c r="B160" s="43" t="s">
        <v>228</v>
      </c>
      <c r="C160" s="11" t="s">
        <v>227</v>
      </c>
      <c r="D160" s="11" t="s">
        <v>218</v>
      </c>
      <c r="F160" s="1" t="s">
        <v>217</v>
      </c>
      <c r="G160" s="1" t="s">
        <v>216</v>
      </c>
      <c r="I160" s="1" t="s">
        <v>0</v>
      </c>
      <c r="J160" s="18">
        <v>8.1</v>
      </c>
      <c r="K160" s="4">
        <v>0.68</v>
      </c>
      <c r="L160" s="17">
        <v>0.78</v>
      </c>
      <c r="M160" s="6" t="str">
        <f t="shared" si="14"/>
        <v>H</v>
      </c>
      <c r="N160" s="17">
        <v>27.186880000000002</v>
      </c>
      <c r="O160" s="6" t="str">
        <f t="shared" si="15"/>
        <v>H</v>
      </c>
      <c r="P160" s="16">
        <v>389.8304</v>
      </c>
      <c r="Q160" s="6" t="str">
        <f t="shared" si="16"/>
        <v>H</v>
      </c>
      <c r="R160" s="7">
        <v>1.77</v>
      </c>
      <c r="S160" s="6" t="str">
        <f t="shared" si="17"/>
        <v>S</v>
      </c>
      <c r="T160" s="7">
        <v>1.5980000000000001</v>
      </c>
      <c r="U160" s="6" t="str">
        <f t="shared" si="18"/>
        <v>S</v>
      </c>
      <c r="V160" s="7">
        <v>4.21</v>
      </c>
      <c r="W160" s="6" t="str">
        <f t="shared" si="19"/>
        <v>D</v>
      </c>
      <c r="X160" s="7">
        <v>7.9560000000000004</v>
      </c>
      <c r="Y160" s="6" t="str">
        <f t="shared" si="20"/>
        <v>S</v>
      </c>
    </row>
    <row r="161" spans="1:25" ht="18" customHeight="1" x14ac:dyDescent="0.25">
      <c r="A161" s="5">
        <v>2692</v>
      </c>
      <c r="B161" s="43" t="s">
        <v>226</v>
      </c>
      <c r="C161" s="11" t="s">
        <v>225</v>
      </c>
      <c r="D161" s="11" t="s">
        <v>218</v>
      </c>
      <c r="F161" s="1" t="s">
        <v>217</v>
      </c>
      <c r="G161" s="1" t="s">
        <v>216</v>
      </c>
      <c r="I161" s="1" t="s">
        <v>0</v>
      </c>
      <c r="J161" s="18">
        <v>8</v>
      </c>
      <c r="K161" s="4">
        <v>0.74</v>
      </c>
      <c r="L161" s="17">
        <v>0.65</v>
      </c>
      <c r="M161" s="6" t="str">
        <f t="shared" si="14"/>
        <v>M</v>
      </c>
      <c r="N161" s="17">
        <v>30.26464</v>
      </c>
      <c r="O161" s="6" t="str">
        <f t="shared" si="15"/>
        <v>H</v>
      </c>
      <c r="P161" s="16">
        <v>310.89600000000002</v>
      </c>
      <c r="Q161" s="6" t="str">
        <f t="shared" si="16"/>
        <v>H</v>
      </c>
      <c r="R161" s="7">
        <v>1.756</v>
      </c>
      <c r="S161" s="6" t="str">
        <f t="shared" si="17"/>
        <v>S</v>
      </c>
      <c r="T161" s="7">
        <v>1.6120000000000001</v>
      </c>
      <c r="U161" s="6" t="str">
        <f t="shared" si="18"/>
        <v>S</v>
      </c>
      <c r="V161" s="7">
        <v>3.9039999999999999</v>
      </c>
      <c r="W161" s="6" t="str">
        <f t="shared" si="19"/>
        <v>D</v>
      </c>
      <c r="X161" s="7">
        <v>7.556</v>
      </c>
      <c r="Y161" s="6" t="str">
        <f t="shared" si="20"/>
        <v>S</v>
      </c>
    </row>
    <row r="162" spans="1:25" ht="18" customHeight="1" x14ac:dyDescent="0.25">
      <c r="A162" s="5">
        <v>2693</v>
      </c>
      <c r="B162" s="43" t="s">
        <v>224</v>
      </c>
      <c r="C162" s="11" t="s">
        <v>223</v>
      </c>
      <c r="D162" s="11" t="s">
        <v>218</v>
      </c>
      <c r="F162" s="1" t="s">
        <v>217</v>
      </c>
      <c r="G162" s="1" t="s">
        <v>216</v>
      </c>
      <c r="I162" s="1" t="s">
        <v>0</v>
      </c>
      <c r="J162" s="18">
        <v>8</v>
      </c>
      <c r="K162" s="4">
        <v>0.78</v>
      </c>
      <c r="L162" s="17">
        <v>0.71500000000000008</v>
      </c>
      <c r="M162" s="6" t="str">
        <f t="shared" si="14"/>
        <v>M</v>
      </c>
      <c r="N162" s="17">
        <v>26.673919999999999</v>
      </c>
      <c r="O162" s="6" t="str">
        <f t="shared" si="15"/>
        <v>H</v>
      </c>
      <c r="P162" s="16">
        <v>408.27199999999999</v>
      </c>
      <c r="Q162" s="6" t="str">
        <f t="shared" si="16"/>
        <v>H</v>
      </c>
      <c r="R162" s="7">
        <v>1.76</v>
      </c>
      <c r="S162" s="6" t="str">
        <f t="shared" si="17"/>
        <v>S</v>
      </c>
      <c r="T162" s="7">
        <v>1.6240000000000001</v>
      </c>
      <c r="U162" s="6" t="str">
        <f t="shared" si="18"/>
        <v>S</v>
      </c>
      <c r="V162" s="7">
        <v>3.9039999999999999</v>
      </c>
      <c r="W162" s="6" t="str">
        <f t="shared" si="19"/>
        <v>D</v>
      </c>
      <c r="X162" s="7">
        <v>9.2140000000000004</v>
      </c>
      <c r="Y162" s="6" t="str">
        <f t="shared" si="20"/>
        <v>S</v>
      </c>
    </row>
    <row r="163" spans="1:25" ht="18" customHeight="1" x14ac:dyDescent="0.25">
      <c r="A163" s="5">
        <v>2694</v>
      </c>
      <c r="B163" s="43" t="s">
        <v>222</v>
      </c>
      <c r="C163" s="11" t="s">
        <v>221</v>
      </c>
      <c r="D163" s="11" t="s">
        <v>218</v>
      </c>
      <c r="F163" s="1" t="s">
        <v>217</v>
      </c>
      <c r="G163" s="1" t="s">
        <v>216</v>
      </c>
      <c r="I163" s="1" t="s">
        <v>0</v>
      </c>
      <c r="J163" s="18">
        <v>7.9</v>
      </c>
      <c r="K163" s="4">
        <v>0.77</v>
      </c>
      <c r="L163" s="17">
        <v>0.58499999999999996</v>
      </c>
      <c r="M163" s="6" t="str">
        <f t="shared" si="14"/>
        <v>M</v>
      </c>
      <c r="N163" s="17">
        <v>31.803520000000002</v>
      </c>
      <c r="O163" s="6" t="str">
        <f t="shared" si="15"/>
        <v>H</v>
      </c>
      <c r="P163" s="16">
        <v>379.33120000000002</v>
      </c>
      <c r="Q163" s="6" t="str">
        <f t="shared" si="16"/>
        <v>H</v>
      </c>
      <c r="R163" s="7">
        <v>1.8380000000000001</v>
      </c>
      <c r="S163" s="6" t="str">
        <f t="shared" si="17"/>
        <v>S</v>
      </c>
      <c r="T163" s="7">
        <v>1.778</v>
      </c>
      <c r="U163" s="6" t="str">
        <f t="shared" si="18"/>
        <v>S</v>
      </c>
      <c r="V163" s="7">
        <v>4.5620000000000003</v>
      </c>
      <c r="W163" s="6" t="str">
        <f t="shared" si="19"/>
        <v>S</v>
      </c>
      <c r="X163" s="7">
        <v>8.32</v>
      </c>
      <c r="Y163" s="6" t="str">
        <f t="shared" si="20"/>
        <v>S</v>
      </c>
    </row>
    <row r="164" spans="1:25" ht="18" customHeight="1" x14ac:dyDescent="0.25">
      <c r="A164" s="5">
        <v>2695</v>
      </c>
      <c r="B164" s="43" t="s">
        <v>220</v>
      </c>
      <c r="C164" s="11" t="s">
        <v>219</v>
      </c>
      <c r="D164" s="11" t="s">
        <v>218</v>
      </c>
      <c r="F164" s="1" t="s">
        <v>217</v>
      </c>
      <c r="G164" s="1" t="s">
        <v>216</v>
      </c>
      <c r="I164" s="1" t="s">
        <v>0</v>
      </c>
      <c r="J164" s="18">
        <v>8.1999999999999993</v>
      </c>
      <c r="K164" s="4">
        <v>0.53</v>
      </c>
      <c r="L164" s="17">
        <v>0.65</v>
      </c>
      <c r="M164" s="6" t="str">
        <f t="shared" si="14"/>
        <v>M</v>
      </c>
      <c r="N164" s="17">
        <v>46.166400000000003</v>
      </c>
      <c r="O164" s="6" t="str">
        <f t="shared" si="15"/>
        <v>H</v>
      </c>
      <c r="P164" s="16">
        <v>221.40800000000004</v>
      </c>
      <c r="Q164" s="6" t="str">
        <f t="shared" si="16"/>
        <v>H</v>
      </c>
      <c r="R164" s="7">
        <v>2.758</v>
      </c>
      <c r="S164" s="6" t="str">
        <f t="shared" si="17"/>
        <v>S</v>
      </c>
      <c r="T164" s="7">
        <v>2.68</v>
      </c>
      <c r="U164" s="6" t="str">
        <f t="shared" si="18"/>
        <v>S</v>
      </c>
      <c r="V164" s="7">
        <v>15.61</v>
      </c>
      <c r="W164" s="6" t="str">
        <f t="shared" si="19"/>
        <v>S</v>
      </c>
      <c r="X164" s="7">
        <v>4.46</v>
      </c>
      <c r="Y164" s="6" t="str">
        <f t="shared" si="20"/>
        <v>S</v>
      </c>
    </row>
    <row r="165" spans="1:25" ht="18" customHeight="1" x14ac:dyDescent="0.25">
      <c r="A165" s="5">
        <v>2696</v>
      </c>
      <c r="B165" s="11" t="s">
        <v>215</v>
      </c>
      <c r="D165" s="11" t="s">
        <v>163</v>
      </c>
      <c r="E165" s="11" t="s">
        <v>162</v>
      </c>
      <c r="F165" s="11" t="s">
        <v>162</v>
      </c>
      <c r="G165" s="1" t="s">
        <v>161</v>
      </c>
      <c r="H165" s="11">
        <v>277</v>
      </c>
      <c r="I165" s="42" t="s">
        <v>160</v>
      </c>
      <c r="J165" s="18">
        <v>8.4</v>
      </c>
      <c r="K165" s="4">
        <v>0.33</v>
      </c>
      <c r="L165" s="17">
        <v>0.97919999999999996</v>
      </c>
      <c r="M165" s="6" t="str">
        <f t="shared" si="14"/>
        <v>H</v>
      </c>
      <c r="N165" s="17">
        <v>12.311040000000002</v>
      </c>
      <c r="O165" s="6" t="str">
        <f t="shared" si="15"/>
        <v>M</v>
      </c>
      <c r="P165" s="16">
        <v>126.09920000000001</v>
      </c>
      <c r="Q165" s="6" t="str">
        <f t="shared" si="16"/>
        <v>M</v>
      </c>
      <c r="R165" s="7">
        <v>0.67</v>
      </c>
      <c r="S165" s="6" t="str">
        <f t="shared" si="17"/>
        <v>S</v>
      </c>
      <c r="T165" s="7">
        <v>1.1519999999999999</v>
      </c>
      <c r="U165" s="6" t="str">
        <f t="shared" si="18"/>
        <v>S</v>
      </c>
      <c r="V165" s="7">
        <v>2.984</v>
      </c>
      <c r="W165" s="6" t="str">
        <f t="shared" si="19"/>
        <v>D</v>
      </c>
      <c r="X165" s="7">
        <v>1.744</v>
      </c>
      <c r="Y165" s="6" t="str">
        <f t="shared" si="20"/>
        <v>D</v>
      </c>
    </row>
    <row r="166" spans="1:25" ht="18" customHeight="1" x14ac:dyDescent="0.25">
      <c r="A166" s="5">
        <v>2697</v>
      </c>
      <c r="B166" s="11" t="s">
        <v>214</v>
      </c>
      <c r="D166" s="11" t="s">
        <v>163</v>
      </c>
      <c r="E166" s="11" t="s">
        <v>162</v>
      </c>
      <c r="F166" s="11" t="s">
        <v>162</v>
      </c>
      <c r="G166" s="1" t="s">
        <v>161</v>
      </c>
      <c r="H166" s="11">
        <v>631</v>
      </c>
      <c r="I166" s="42" t="s">
        <v>160</v>
      </c>
      <c r="J166" s="18">
        <v>8.1999999999999993</v>
      </c>
      <c r="K166" s="4">
        <v>0.52</v>
      </c>
      <c r="L166" s="17">
        <v>0.95200000000000007</v>
      </c>
      <c r="M166" s="6" t="str">
        <f t="shared" si="14"/>
        <v>H</v>
      </c>
      <c r="N166" s="17">
        <v>25.135040000000004</v>
      </c>
      <c r="O166" s="6" t="str">
        <f t="shared" si="15"/>
        <v>H</v>
      </c>
      <c r="P166" s="16">
        <v>223.04000000000002</v>
      </c>
      <c r="Q166" s="6" t="str">
        <f t="shared" si="16"/>
        <v>H</v>
      </c>
      <c r="R166" s="7">
        <v>0.69</v>
      </c>
      <c r="S166" s="6" t="str">
        <f t="shared" si="17"/>
        <v>S</v>
      </c>
      <c r="T166" s="7">
        <v>1.444</v>
      </c>
      <c r="U166" s="6" t="str">
        <f t="shared" si="18"/>
        <v>S</v>
      </c>
      <c r="V166" s="7">
        <v>2.37</v>
      </c>
      <c r="W166" s="6" t="str">
        <f t="shared" si="19"/>
        <v>D</v>
      </c>
      <c r="X166" s="7">
        <v>4.3860000000000001</v>
      </c>
      <c r="Y166" s="6" t="str">
        <f t="shared" si="20"/>
        <v>S</v>
      </c>
    </row>
    <row r="167" spans="1:25" ht="18" customHeight="1" x14ac:dyDescent="0.25">
      <c r="A167" s="5">
        <v>2698</v>
      </c>
      <c r="B167" s="11" t="s">
        <v>213</v>
      </c>
      <c r="D167" s="11" t="s">
        <v>163</v>
      </c>
      <c r="E167" s="11" t="s">
        <v>162</v>
      </c>
      <c r="F167" s="11" t="s">
        <v>162</v>
      </c>
      <c r="G167" s="1" t="s">
        <v>161</v>
      </c>
      <c r="H167" s="11">
        <v>262</v>
      </c>
      <c r="I167" s="42" t="s">
        <v>160</v>
      </c>
      <c r="J167" s="18">
        <v>8.1999999999999993</v>
      </c>
      <c r="K167" s="4">
        <v>0.51</v>
      </c>
      <c r="L167" s="17">
        <v>0.95200000000000007</v>
      </c>
      <c r="M167" s="6" t="str">
        <f t="shared" si="14"/>
        <v>H</v>
      </c>
      <c r="N167" s="17">
        <v>15.3888</v>
      </c>
      <c r="O167" s="6" t="str">
        <f t="shared" si="15"/>
        <v>M</v>
      </c>
      <c r="P167" s="16">
        <v>194.58880000000002</v>
      </c>
      <c r="Q167" s="6" t="str">
        <f t="shared" si="16"/>
        <v>H</v>
      </c>
      <c r="R167" s="7">
        <v>0.93799999999999994</v>
      </c>
      <c r="S167" s="6" t="str">
        <f t="shared" si="17"/>
        <v>S</v>
      </c>
      <c r="T167" s="7">
        <v>1.208</v>
      </c>
      <c r="U167" s="6" t="str">
        <f t="shared" si="18"/>
        <v>S</v>
      </c>
      <c r="V167" s="7">
        <v>3.3780000000000001</v>
      </c>
      <c r="W167" s="6" t="str">
        <f t="shared" si="19"/>
        <v>D</v>
      </c>
      <c r="X167" s="7">
        <v>2.2200000000000002</v>
      </c>
      <c r="Y167" s="6" t="str">
        <f t="shared" si="20"/>
        <v>S</v>
      </c>
    </row>
    <row r="168" spans="1:25" ht="18" customHeight="1" x14ac:dyDescent="0.25">
      <c r="A168" s="5">
        <v>2699</v>
      </c>
      <c r="B168" s="11" t="s">
        <v>212</v>
      </c>
      <c r="D168" s="11" t="s">
        <v>163</v>
      </c>
      <c r="E168" s="11" t="s">
        <v>162</v>
      </c>
      <c r="F168" s="11" t="s">
        <v>162</v>
      </c>
      <c r="G168" s="1" t="s">
        <v>161</v>
      </c>
      <c r="H168" s="11">
        <v>560</v>
      </c>
      <c r="I168" s="42" t="s">
        <v>160</v>
      </c>
      <c r="J168" s="18">
        <v>8.3000000000000007</v>
      </c>
      <c r="K168" s="4">
        <v>0.39</v>
      </c>
      <c r="L168" s="17">
        <v>0.95200000000000007</v>
      </c>
      <c r="M168" s="6" t="str">
        <f t="shared" si="14"/>
        <v>H</v>
      </c>
      <c r="N168" s="17">
        <v>15.3888</v>
      </c>
      <c r="O168" s="6" t="str">
        <f t="shared" si="15"/>
        <v>M</v>
      </c>
      <c r="P168" s="16">
        <v>258.72640000000001</v>
      </c>
      <c r="Q168" s="6" t="str">
        <f t="shared" si="16"/>
        <v>H</v>
      </c>
      <c r="R168" s="7">
        <v>1.1499999999999999</v>
      </c>
      <c r="S168" s="6" t="str">
        <f t="shared" si="17"/>
        <v>S</v>
      </c>
      <c r="T168" s="7">
        <v>1.458</v>
      </c>
      <c r="U168" s="6" t="str">
        <f t="shared" si="18"/>
        <v>S</v>
      </c>
      <c r="V168" s="7">
        <v>4.4740000000000002</v>
      </c>
      <c r="W168" s="6" t="str">
        <f t="shared" si="19"/>
        <v>D</v>
      </c>
      <c r="X168" s="7">
        <v>6.1159999999999997</v>
      </c>
      <c r="Y168" s="6" t="str">
        <f t="shared" si="20"/>
        <v>S</v>
      </c>
    </row>
    <row r="169" spans="1:25" ht="18" customHeight="1" x14ac:dyDescent="0.25">
      <c r="A169" s="5">
        <v>2700</v>
      </c>
      <c r="B169" s="11" t="s">
        <v>211</v>
      </c>
      <c r="D169" s="11" t="s">
        <v>163</v>
      </c>
      <c r="E169" s="11" t="s">
        <v>162</v>
      </c>
      <c r="F169" s="11" t="s">
        <v>162</v>
      </c>
      <c r="G169" s="1" t="s">
        <v>161</v>
      </c>
      <c r="H169" s="11">
        <v>579</v>
      </c>
      <c r="I169" s="42" t="s">
        <v>160</v>
      </c>
      <c r="J169" s="18">
        <v>8</v>
      </c>
      <c r="K169" s="4">
        <v>0.61</v>
      </c>
      <c r="L169" s="17">
        <v>0.81600000000000006</v>
      </c>
      <c r="M169" s="6" t="str">
        <f t="shared" si="14"/>
        <v>H</v>
      </c>
      <c r="N169" s="17">
        <v>25.135040000000004</v>
      </c>
      <c r="O169" s="6" t="str">
        <f t="shared" si="15"/>
        <v>H</v>
      </c>
      <c r="P169" s="16">
        <v>267.04960000000005</v>
      </c>
      <c r="Q169" s="6" t="str">
        <f t="shared" si="16"/>
        <v>H</v>
      </c>
      <c r="R169" s="7">
        <v>1.016</v>
      </c>
      <c r="S169" s="6" t="str">
        <f t="shared" si="17"/>
        <v>S</v>
      </c>
      <c r="T169" s="7">
        <v>0.90200000000000002</v>
      </c>
      <c r="U169" s="6" t="str">
        <f t="shared" si="18"/>
        <v>S</v>
      </c>
      <c r="V169" s="7">
        <v>4.5179999999999998</v>
      </c>
      <c r="W169" s="6" t="str">
        <f t="shared" si="19"/>
        <v>S</v>
      </c>
      <c r="X169" s="7">
        <v>8.3580000000000005</v>
      </c>
      <c r="Y169" s="6" t="str">
        <f t="shared" si="20"/>
        <v>S</v>
      </c>
    </row>
    <row r="170" spans="1:25" ht="18" customHeight="1" x14ac:dyDescent="0.25">
      <c r="A170" s="5">
        <v>2701</v>
      </c>
      <c r="B170" s="11" t="s">
        <v>210</v>
      </c>
      <c r="D170" s="11" t="s">
        <v>163</v>
      </c>
      <c r="E170" s="11" t="s">
        <v>162</v>
      </c>
      <c r="F170" s="11" t="s">
        <v>162</v>
      </c>
      <c r="G170" s="1" t="s">
        <v>161</v>
      </c>
      <c r="H170" s="11">
        <v>161</v>
      </c>
      <c r="I170" s="42" t="s">
        <v>160</v>
      </c>
      <c r="J170" s="18">
        <v>8.3000000000000007</v>
      </c>
      <c r="K170" s="4">
        <v>0.33</v>
      </c>
      <c r="L170" s="17">
        <v>0.97919999999999996</v>
      </c>
      <c r="M170" s="6" t="str">
        <f t="shared" si="14"/>
        <v>H</v>
      </c>
      <c r="N170" s="17">
        <v>18.979520000000001</v>
      </c>
      <c r="O170" s="6" t="str">
        <f t="shared" si="15"/>
        <v>M</v>
      </c>
      <c r="P170" s="16">
        <v>268.79039999999998</v>
      </c>
      <c r="Q170" s="6" t="str">
        <f t="shared" si="16"/>
        <v>H</v>
      </c>
      <c r="R170" s="7">
        <v>0.70599999999999996</v>
      </c>
      <c r="S170" s="6" t="str">
        <f t="shared" si="17"/>
        <v>S</v>
      </c>
      <c r="T170" s="7">
        <v>1.57</v>
      </c>
      <c r="U170" s="6" t="str">
        <f t="shared" si="18"/>
        <v>S</v>
      </c>
      <c r="V170" s="7">
        <v>5.3940000000000001</v>
      </c>
      <c r="W170" s="6" t="str">
        <f t="shared" si="19"/>
        <v>S</v>
      </c>
      <c r="X170" s="7">
        <v>6.2619999999999996</v>
      </c>
      <c r="Y170" s="6" t="str">
        <f t="shared" si="20"/>
        <v>S</v>
      </c>
    </row>
    <row r="171" spans="1:25" ht="18" customHeight="1" x14ac:dyDescent="0.25">
      <c r="A171" s="5">
        <v>2702</v>
      </c>
      <c r="B171" s="11" t="s">
        <v>209</v>
      </c>
      <c r="D171" s="11" t="s">
        <v>163</v>
      </c>
      <c r="E171" s="11" t="s">
        <v>162</v>
      </c>
      <c r="F171" s="11" t="s">
        <v>162</v>
      </c>
      <c r="G171" s="1" t="s">
        <v>161</v>
      </c>
      <c r="H171" s="11">
        <v>101</v>
      </c>
      <c r="I171" s="42" t="s">
        <v>160</v>
      </c>
      <c r="J171" s="18">
        <v>8.1</v>
      </c>
      <c r="K171" s="4">
        <v>0.65</v>
      </c>
      <c r="L171" s="17">
        <v>0.99280000000000013</v>
      </c>
      <c r="M171" s="6" t="str">
        <f t="shared" si="14"/>
        <v>H</v>
      </c>
      <c r="N171" s="17">
        <v>33.342400000000005</v>
      </c>
      <c r="O171" s="6" t="str">
        <f t="shared" si="15"/>
        <v>H</v>
      </c>
      <c r="P171" s="16">
        <v>345.22240000000005</v>
      </c>
      <c r="Q171" s="6" t="str">
        <f t="shared" si="16"/>
        <v>H</v>
      </c>
      <c r="R171" s="7">
        <v>0.98599999999999999</v>
      </c>
      <c r="S171" s="6" t="str">
        <f t="shared" si="17"/>
        <v>S</v>
      </c>
      <c r="T171" s="7">
        <v>1.486</v>
      </c>
      <c r="U171" s="6" t="str">
        <f t="shared" si="18"/>
        <v>S</v>
      </c>
      <c r="V171" s="7">
        <v>3.29</v>
      </c>
      <c r="W171" s="6" t="str">
        <f t="shared" si="19"/>
        <v>D</v>
      </c>
      <c r="X171" s="7">
        <v>7.8840000000000003</v>
      </c>
      <c r="Y171" s="6" t="str">
        <f t="shared" si="20"/>
        <v>S</v>
      </c>
    </row>
    <row r="172" spans="1:25" ht="18" customHeight="1" x14ac:dyDescent="0.25">
      <c r="A172" s="5">
        <v>2703</v>
      </c>
      <c r="B172" s="11" t="s">
        <v>208</v>
      </c>
      <c r="D172" s="11" t="s">
        <v>163</v>
      </c>
      <c r="E172" s="11" t="s">
        <v>162</v>
      </c>
      <c r="F172" s="11" t="s">
        <v>162</v>
      </c>
      <c r="G172" s="1" t="s">
        <v>161</v>
      </c>
      <c r="H172" s="11">
        <v>109</v>
      </c>
      <c r="I172" s="42" t="s">
        <v>160</v>
      </c>
      <c r="J172" s="18">
        <v>7.9</v>
      </c>
      <c r="K172" s="4">
        <v>0.85</v>
      </c>
      <c r="L172" s="17">
        <v>0.68</v>
      </c>
      <c r="M172" s="6" t="str">
        <f t="shared" si="14"/>
        <v>M</v>
      </c>
      <c r="N172" s="17">
        <v>23.083200000000001</v>
      </c>
      <c r="O172" s="6" t="str">
        <f t="shared" si="15"/>
        <v>M</v>
      </c>
      <c r="P172" s="16">
        <v>127.45920000000001</v>
      </c>
      <c r="Q172" s="6" t="str">
        <f t="shared" si="16"/>
        <v>M</v>
      </c>
      <c r="R172" s="7">
        <v>1.262</v>
      </c>
      <c r="S172" s="6" t="str">
        <f t="shared" si="17"/>
        <v>S</v>
      </c>
      <c r="T172" s="7">
        <v>1.5</v>
      </c>
      <c r="U172" s="6" t="str">
        <f t="shared" si="18"/>
        <v>S</v>
      </c>
      <c r="V172" s="7">
        <v>4.3860000000000001</v>
      </c>
      <c r="W172" s="6" t="str">
        <f t="shared" si="19"/>
        <v>D</v>
      </c>
      <c r="X172" s="7">
        <v>8.5020000000000007</v>
      </c>
      <c r="Y172" s="6" t="str">
        <f t="shared" si="20"/>
        <v>S</v>
      </c>
    </row>
    <row r="173" spans="1:25" ht="18" customHeight="1" x14ac:dyDescent="0.25">
      <c r="A173" s="5">
        <v>2704</v>
      </c>
      <c r="B173" s="11" t="s">
        <v>207</v>
      </c>
      <c r="D173" s="11" t="s">
        <v>163</v>
      </c>
      <c r="E173" s="11" t="s">
        <v>162</v>
      </c>
      <c r="F173" s="11" t="s">
        <v>162</v>
      </c>
      <c r="G173" s="1" t="s">
        <v>161</v>
      </c>
      <c r="H173" s="11">
        <v>355</v>
      </c>
      <c r="I173" s="42" t="s">
        <v>160</v>
      </c>
      <c r="J173" s="18">
        <v>8.1999999999999993</v>
      </c>
      <c r="K173" s="4">
        <v>0.27</v>
      </c>
      <c r="L173" s="17">
        <v>0.97919999999999996</v>
      </c>
      <c r="M173" s="6" t="str">
        <f t="shared" si="14"/>
        <v>H</v>
      </c>
      <c r="N173" s="17">
        <v>17.440640000000002</v>
      </c>
      <c r="O173" s="6" t="str">
        <f t="shared" si="15"/>
        <v>M</v>
      </c>
      <c r="P173" s="16">
        <v>336.08320000000003</v>
      </c>
      <c r="Q173" s="6" t="str">
        <f t="shared" si="16"/>
        <v>H</v>
      </c>
      <c r="R173" s="7">
        <v>1.1839999999999999</v>
      </c>
      <c r="S173" s="6" t="str">
        <f t="shared" si="17"/>
        <v>S</v>
      </c>
      <c r="T173" s="7">
        <v>1.25</v>
      </c>
      <c r="U173" s="6" t="str">
        <f t="shared" si="18"/>
        <v>S</v>
      </c>
      <c r="V173" s="7">
        <v>5.702</v>
      </c>
      <c r="W173" s="6" t="str">
        <f t="shared" si="19"/>
        <v>S</v>
      </c>
      <c r="X173" s="7">
        <v>7.3179999999999996</v>
      </c>
      <c r="Y173" s="6" t="str">
        <f t="shared" si="20"/>
        <v>S</v>
      </c>
    </row>
    <row r="174" spans="1:25" ht="18" customHeight="1" x14ac:dyDescent="0.25">
      <c r="A174" s="5">
        <v>2705</v>
      </c>
      <c r="B174" s="11" t="s">
        <v>206</v>
      </c>
      <c r="D174" s="11" t="s">
        <v>163</v>
      </c>
      <c r="E174" s="11" t="s">
        <v>162</v>
      </c>
      <c r="F174" s="11" t="s">
        <v>162</v>
      </c>
      <c r="G174" s="1" t="s">
        <v>161</v>
      </c>
      <c r="H174" s="11">
        <v>276</v>
      </c>
      <c r="I174" s="42" t="s">
        <v>160</v>
      </c>
      <c r="J174" s="18">
        <v>8.1999999999999993</v>
      </c>
      <c r="K174" s="4">
        <v>0.44</v>
      </c>
      <c r="L174" s="17">
        <v>0.97919999999999996</v>
      </c>
      <c r="M174" s="6" t="str">
        <f t="shared" si="14"/>
        <v>H</v>
      </c>
      <c r="N174" s="17">
        <v>28.725760000000001</v>
      </c>
      <c r="O174" s="6" t="str">
        <f t="shared" si="15"/>
        <v>H</v>
      </c>
      <c r="P174" s="16">
        <v>240.72000000000003</v>
      </c>
      <c r="Q174" s="6" t="str">
        <f t="shared" si="16"/>
        <v>H</v>
      </c>
      <c r="R174" s="7">
        <v>1.8440000000000001</v>
      </c>
      <c r="S174" s="6" t="str">
        <f t="shared" si="17"/>
        <v>S</v>
      </c>
      <c r="T174" s="7">
        <v>2.0139999999999998</v>
      </c>
      <c r="U174" s="6" t="str">
        <f t="shared" si="18"/>
        <v>S</v>
      </c>
      <c r="V174" s="7">
        <v>3.7719999999999998</v>
      </c>
      <c r="W174" s="6" t="str">
        <f t="shared" si="19"/>
        <v>D</v>
      </c>
      <c r="X174" s="7">
        <v>16.899999999999999</v>
      </c>
      <c r="Y174" s="6" t="str">
        <f t="shared" si="20"/>
        <v>S</v>
      </c>
    </row>
    <row r="175" spans="1:25" ht="18" customHeight="1" x14ac:dyDescent="0.25">
      <c r="A175" s="5">
        <v>2706</v>
      </c>
      <c r="B175" s="11" t="s">
        <v>205</v>
      </c>
      <c r="D175" s="11" t="s">
        <v>163</v>
      </c>
      <c r="E175" s="11" t="s">
        <v>162</v>
      </c>
      <c r="F175" s="11" t="s">
        <v>162</v>
      </c>
      <c r="G175" s="1" t="s">
        <v>161</v>
      </c>
      <c r="H175" s="11">
        <v>631</v>
      </c>
      <c r="I175" s="42" t="s">
        <v>160</v>
      </c>
      <c r="J175" s="18">
        <v>8.3000000000000007</v>
      </c>
      <c r="K175" s="4">
        <v>0.21</v>
      </c>
      <c r="L175" s="17">
        <v>0.54400000000000004</v>
      </c>
      <c r="M175" s="6" t="str">
        <f t="shared" si="14"/>
        <v>M</v>
      </c>
      <c r="N175" s="17">
        <v>9.7462400000000002</v>
      </c>
      <c r="O175" s="6" t="str">
        <f t="shared" si="15"/>
        <v>M</v>
      </c>
      <c r="P175" s="16">
        <v>54.4544</v>
      </c>
      <c r="Q175" s="6" t="str">
        <f t="shared" si="16"/>
        <v>L</v>
      </c>
      <c r="R175" s="7">
        <v>1.258</v>
      </c>
      <c r="S175" s="6" t="str">
        <f t="shared" si="17"/>
        <v>S</v>
      </c>
      <c r="T175" s="7">
        <v>0.77800000000000002</v>
      </c>
      <c r="U175" s="6" t="str">
        <f t="shared" si="18"/>
        <v>S</v>
      </c>
      <c r="V175" s="7">
        <v>4.5179999999999998</v>
      </c>
      <c r="W175" s="6" t="str">
        <f t="shared" si="19"/>
        <v>S</v>
      </c>
      <c r="X175" s="7">
        <v>0.998</v>
      </c>
      <c r="Y175" s="6" t="str">
        <f t="shared" si="20"/>
        <v>D</v>
      </c>
    </row>
    <row r="176" spans="1:25" ht="18" customHeight="1" x14ac:dyDescent="0.25">
      <c r="A176" s="5">
        <v>2707</v>
      </c>
      <c r="B176" s="11" t="s">
        <v>204</v>
      </c>
      <c r="D176" s="11" t="s">
        <v>163</v>
      </c>
      <c r="E176" s="11" t="s">
        <v>162</v>
      </c>
      <c r="F176" s="11" t="s">
        <v>162</v>
      </c>
      <c r="G176" s="1" t="s">
        <v>161</v>
      </c>
      <c r="H176" s="11">
        <v>632</v>
      </c>
      <c r="I176" s="42" t="s">
        <v>160</v>
      </c>
      <c r="J176" s="18">
        <v>8</v>
      </c>
      <c r="K176" s="4">
        <v>0.3</v>
      </c>
      <c r="L176" s="17">
        <v>0.95200000000000007</v>
      </c>
      <c r="M176" s="6" t="str">
        <f t="shared" si="14"/>
        <v>H</v>
      </c>
      <c r="N176" s="17">
        <v>25.648000000000003</v>
      </c>
      <c r="O176" s="6" t="str">
        <f t="shared" si="15"/>
        <v>H</v>
      </c>
      <c r="P176" s="16">
        <v>272.65280000000001</v>
      </c>
      <c r="Q176" s="6" t="str">
        <f t="shared" si="16"/>
        <v>H</v>
      </c>
      <c r="R176" s="7">
        <v>4.1539999999999999</v>
      </c>
      <c r="S176" s="6" t="str">
        <f t="shared" si="17"/>
        <v>S</v>
      </c>
      <c r="T176" s="7">
        <v>2.528</v>
      </c>
      <c r="U176" s="6" t="str">
        <f t="shared" si="18"/>
        <v>S</v>
      </c>
      <c r="V176" s="7">
        <v>9.8219999999999992</v>
      </c>
      <c r="W176" s="6" t="str">
        <f t="shared" si="19"/>
        <v>S</v>
      </c>
      <c r="X176" s="7">
        <v>12.89</v>
      </c>
      <c r="Y176" s="6" t="str">
        <f t="shared" si="20"/>
        <v>S</v>
      </c>
    </row>
    <row r="177" spans="1:25" ht="18" customHeight="1" x14ac:dyDescent="0.25">
      <c r="A177" s="5">
        <v>2708</v>
      </c>
      <c r="B177" s="11" t="s">
        <v>203</v>
      </c>
      <c r="D177" s="11" t="s">
        <v>163</v>
      </c>
      <c r="E177" s="11" t="s">
        <v>162</v>
      </c>
      <c r="F177" s="11" t="s">
        <v>162</v>
      </c>
      <c r="G177" s="1" t="s">
        <v>161</v>
      </c>
      <c r="H177" s="11">
        <v>501</v>
      </c>
      <c r="I177" s="42" t="s">
        <v>160</v>
      </c>
      <c r="J177" s="18">
        <v>8.3000000000000007</v>
      </c>
      <c r="K177" s="4">
        <v>0.34</v>
      </c>
      <c r="L177" s="17">
        <v>0.97919999999999996</v>
      </c>
      <c r="M177" s="6" t="str">
        <f t="shared" si="14"/>
        <v>H</v>
      </c>
      <c r="N177" s="17">
        <v>21.544320000000003</v>
      </c>
      <c r="O177" s="6" t="str">
        <f t="shared" si="15"/>
        <v>M</v>
      </c>
      <c r="P177" s="16">
        <v>263.5136</v>
      </c>
      <c r="Q177" s="6" t="str">
        <f t="shared" si="16"/>
        <v>H</v>
      </c>
      <c r="R177" s="7">
        <v>1.208</v>
      </c>
      <c r="S177" s="6" t="str">
        <f t="shared" si="17"/>
        <v>S</v>
      </c>
      <c r="T177" s="7">
        <v>1.972</v>
      </c>
      <c r="U177" s="6" t="str">
        <f t="shared" si="18"/>
        <v>S</v>
      </c>
      <c r="V177" s="7">
        <v>3.992</v>
      </c>
      <c r="W177" s="6" t="str">
        <f t="shared" si="19"/>
        <v>D</v>
      </c>
      <c r="X177" s="7">
        <v>21.26</v>
      </c>
      <c r="Y177" s="6" t="str">
        <f t="shared" si="20"/>
        <v>S</v>
      </c>
    </row>
    <row r="178" spans="1:25" ht="18" customHeight="1" x14ac:dyDescent="0.25">
      <c r="A178" s="5">
        <v>2709</v>
      </c>
      <c r="B178" s="11" t="s">
        <v>202</v>
      </c>
      <c r="D178" s="11" t="s">
        <v>163</v>
      </c>
      <c r="E178" s="11" t="s">
        <v>162</v>
      </c>
      <c r="F178" s="11" t="s">
        <v>162</v>
      </c>
      <c r="G178" s="1" t="s">
        <v>161</v>
      </c>
      <c r="H178" s="11">
        <v>505</v>
      </c>
      <c r="I178" s="42" t="s">
        <v>160</v>
      </c>
      <c r="J178" s="18">
        <v>8.3000000000000007</v>
      </c>
      <c r="K178" s="4">
        <v>0.17</v>
      </c>
      <c r="L178" s="17">
        <v>0.47600000000000003</v>
      </c>
      <c r="M178" s="6" t="str">
        <f t="shared" si="14"/>
        <v>L</v>
      </c>
      <c r="N178" s="17">
        <v>14.362880000000001</v>
      </c>
      <c r="O178" s="6" t="str">
        <f t="shared" si="15"/>
        <v>M</v>
      </c>
      <c r="P178" s="16">
        <v>57.827200000000012</v>
      </c>
      <c r="Q178" s="6" t="str">
        <f t="shared" si="16"/>
        <v>L</v>
      </c>
      <c r="R178" s="7">
        <v>1.1080000000000001</v>
      </c>
      <c r="S178" s="6" t="str">
        <f t="shared" si="17"/>
        <v>S</v>
      </c>
      <c r="T178" s="7">
        <v>1.1379999999999999</v>
      </c>
      <c r="U178" s="6" t="str">
        <f t="shared" si="18"/>
        <v>S</v>
      </c>
      <c r="V178" s="7">
        <v>4.694</v>
      </c>
      <c r="W178" s="6" t="str">
        <f t="shared" si="19"/>
        <v>S</v>
      </c>
      <c r="X178" s="7">
        <v>3.8759999999999999</v>
      </c>
      <c r="Y178" s="6" t="str">
        <f t="shared" si="20"/>
        <v>S</v>
      </c>
    </row>
    <row r="179" spans="1:25" ht="18" customHeight="1" x14ac:dyDescent="0.25">
      <c r="A179" s="5">
        <v>2710</v>
      </c>
      <c r="B179" s="11" t="s">
        <v>201</v>
      </c>
      <c r="D179" s="11" t="s">
        <v>163</v>
      </c>
      <c r="E179" s="11" t="s">
        <v>162</v>
      </c>
      <c r="F179" s="11" t="s">
        <v>162</v>
      </c>
      <c r="G179" s="1" t="s">
        <v>161</v>
      </c>
      <c r="H179" s="11">
        <v>580</v>
      </c>
      <c r="I179" s="42" t="s">
        <v>160</v>
      </c>
      <c r="J179" s="18">
        <v>8.1999999999999993</v>
      </c>
      <c r="K179" s="4">
        <v>0.36</v>
      </c>
      <c r="L179" s="17">
        <v>0.47600000000000003</v>
      </c>
      <c r="M179" s="6" t="str">
        <f t="shared" si="14"/>
        <v>L</v>
      </c>
      <c r="N179" s="17">
        <v>20.518400000000003</v>
      </c>
      <c r="O179" s="6" t="str">
        <f t="shared" si="15"/>
        <v>M</v>
      </c>
      <c r="P179" s="16">
        <v>108.20160000000001</v>
      </c>
      <c r="Q179" s="6" t="str">
        <f t="shared" si="16"/>
        <v>M</v>
      </c>
      <c r="R179" s="7">
        <v>1.1659999999999999</v>
      </c>
      <c r="S179" s="6" t="str">
        <f t="shared" si="17"/>
        <v>S</v>
      </c>
      <c r="T179" s="7">
        <v>1.3879999999999999</v>
      </c>
      <c r="U179" s="6" t="str">
        <f t="shared" si="18"/>
        <v>S</v>
      </c>
      <c r="V179" s="7">
        <v>5.35</v>
      </c>
      <c r="W179" s="6" t="str">
        <f t="shared" si="19"/>
        <v>S</v>
      </c>
      <c r="X179" s="7">
        <v>19.579999999999998</v>
      </c>
      <c r="Y179" s="6" t="str">
        <f t="shared" si="20"/>
        <v>S</v>
      </c>
    </row>
    <row r="180" spans="1:25" ht="18" customHeight="1" x14ac:dyDescent="0.25">
      <c r="A180" s="5">
        <v>2711</v>
      </c>
      <c r="B180" s="11" t="s">
        <v>200</v>
      </c>
      <c r="D180" s="11" t="s">
        <v>163</v>
      </c>
      <c r="E180" s="11" t="s">
        <v>162</v>
      </c>
      <c r="F180" s="11" t="s">
        <v>162</v>
      </c>
      <c r="G180" s="1" t="s">
        <v>161</v>
      </c>
      <c r="H180" s="11">
        <v>608</v>
      </c>
      <c r="I180" s="42" t="s">
        <v>160</v>
      </c>
      <c r="J180" s="18">
        <v>8.3000000000000007</v>
      </c>
      <c r="K180" s="4">
        <v>0.36</v>
      </c>
      <c r="L180" s="17">
        <v>0.81600000000000006</v>
      </c>
      <c r="M180" s="6" t="str">
        <f t="shared" si="14"/>
        <v>H</v>
      </c>
      <c r="N180" s="17">
        <v>18.979520000000001</v>
      </c>
      <c r="O180" s="6" t="str">
        <f t="shared" si="15"/>
        <v>M</v>
      </c>
      <c r="P180" s="16">
        <v>132.95360000000002</v>
      </c>
      <c r="Q180" s="6" t="str">
        <f t="shared" si="16"/>
        <v>M</v>
      </c>
      <c r="R180" s="7">
        <v>0.88</v>
      </c>
      <c r="S180" s="6" t="str">
        <f t="shared" si="17"/>
        <v>S</v>
      </c>
      <c r="T180" s="7">
        <v>1.3480000000000001</v>
      </c>
      <c r="U180" s="6" t="str">
        <f t="shared" si="18"/>
        <v>S</v>
      </c>
      <c r="V180" s="7">
        <v>3.8159999999999998</v>
      </c>
      <c r="W180" s="6" t="str">
        <f t="shared" si="19"/>
        <v>D</v>
      </c>
      <c r="X180" s="7">
        <v>16.940000000000001</v>
      </c>
      <c r="Y180" s="6" t="str">
        <f t="shared" si="20"/>
        <v>S</v>
      </c>
    </row>
    <row r="181" spans="1:25" ht="18" customHeight="1" x14ac:dyDescent="0.25">
      <c r="A181" s="5">
        <v>2712</v>
      </c>
      <c r="B181" s="11" t="s">
        <v>199</v>
      </c>
      <c r="D181" s="11" t="s">
        <v>163</v>
      </c>
      <c r="E181" s="11" t="s">
        <v>162</v>
      </c>
      <c r="F181" s="11" t="s">
        <v>162</v>
      </c>
      <c r="G181" s="1" t="s">
        <v>161</v>
      </c>
      <c r="H181" s="11">
        <v>79</v>
      </c>
      <c r="I181" s="42" t="s">
        <v>160</v>
      </c>
      <c r="J181" s="18">
        <v>8.1999999999999993</v>
      </c>
      <c r="K181" s="4">
        <v>0.56000000000000005</v>
      </c>
      <c r="L181" s="17">
        <v>0.95200000000000007</v>
      </c>
      <c r="M181" s="6" t="str">
        <f t="shared" si="14"/>
        <v>H</v>
      </c>
      <c r="N181" s="17">
        <v>22.057279999999999</v>
      </c>
      <c r="O181" s="6" t="str">
        <f t="shared" si="15"/>
        <v>M</v>
      </c>
      <c r="P181" s="16">
        <v>226.30400000000003</v>
      </c>
      <c r="Q181" s="6" t="str">
        <f t="shared" si="16"/>
        <v>H</v>
      </c>
      <c r="R181" s="7">
        <v>0.93799999999999994</v>
      </c>
      <c r="S181" s="6" t="str">
        <f t="shared" si="17"/>
        <v>S</v>
      </c>
      <c r="T181" s="7">
        <v>1.556</v>
      </c>
      <c r="U181" s="6" t="str">
        <f t="shared" si="18"/>
        <v>S</v>
      </c>
      <c r="V181" s="7">
        <v>3.246</v>
      </c>
      <c r="W181" s="6" t="str">
        <f t="shared" si="19"/>
        <v>D</v>
      </c>
      <c r="X181" s="7">
        <v>5.024</v>
      </c>
      <c r="Y181" s="6" t="str">
        <f t="shared" si="20"/>
        <v>S</v>
      </c>
    </row>
    <row r="182" spans="1:25" ht="18" customHeight="1" x14ac:dyDescent="0.25">
      <c r="A182" s="5">
        <v>2713</v>
      </c>
      <c r="B182" s="11" t="s">
        <v>198</v>
      </c>
      <c r="D182" s="11" t="s">
        <v>163</v>
      </c>
      <c r="E182" s="11" t="s">
        <v>162</v>
      </c>
      <c r="F182" s="11" t="s">
        <v>162</v>
      </c>
      <c r="G182" s="1" t="s">
        <v>161</v>
      </c>
      <c r="H182" s="11">
        <v>109</v>
      </c>
      <c r="I182" s="42" t="s">
        <v>160</v>
      </c>
      <c r="J182" s="18">
        <v>8.1999999999999993</v>
      </c>
      <c r="K182" s="4">
        <v>0.46</v>
      </c>
      <c r="L182" s="17">
        <v>0.95200000000000007</v>
      </c>
      <c r="M182" s="6" t="str">
        <f t="shared" si="14"/>
        <v>H</v>
      </c>
      <c r="N182" s="17">
        <v>25.135040000000004</v>
      </c>
      <c r="O182" s="6" t="str">
        <f t="shared" si="15"/>
        <v>H</v>
      </c>
      <c r="P182" s="16">
        <v>296.0992</v>
      </c>
      <c r="Q182" s="6" t="str">
        <f t="shared" si="16"/>
        <v>H</v>
      </c>
      <c r="R182" s="7">
        <v>1.0880000000000001</v>
      </c>
      <c r="S182" s="6" t="str">
        <f t="shared" si="17"/>
        <v>S</v>
      </c>
      <c r="T182" s="7">
        <v>1.708</v>
      </c>
      <c r="U182" s="6" t="str">
        <f t="shared" si="18"/>
        <v>S</v>
      </c>
      <c r="V182" s="7">
        <v>5</v>
      </c>
      <c r="W182" s="6" t="str">
        <f t="shared" si="19"/>
        <v>S</v>
      </c>
      <c r="X182" s="7">
        <v>22.18</v>
      </c>
      <c r="Y182" s="6" t="str">
        <f t="shared" si="20"/>
        <v>S</v>
      </c>
    </row>
    <row r="183" spans="1:25" ht="18" customHeight="1" x14ac:dyDescent="0.25">
      <c r="A183" s="5">
        <v>2714</v>
      </c>
      <c r="B183" s="11" t="s">
        <v>197</v>
      </c>
      <c r="D183" s="11" t="s">
        <v>163</v>
      </c>
      <c r="E183" s="11" t="s">
        <v>162</v>
      </c>
      <c r="F183" s="11" t="s">
        <v>162</v>
      </c>
      <c r="G183" s="1" t="s">
        <v>161</v>
      </c>
      <c r="H183" s="11">
        <v>123</v>
      </c>
      <c r="I183" s="42" t="s">
        <v>160</v>
      </c>
      <c r="J183" s="18">
        <v>8.1999999999999993</v>
      </c>
      <c r="K183" s="4">
        <v>0.38</v>
      </c>
      <c r="L183" s="17">
        <v>0.95200000000000007</v>
      </c>
      <c r="M183" s="6" t="str">
        <f t="shared" si="14"/>
        <v>H</v>
      </c>
      <c r="N183" s="17">
        <v>22.057279999999999</v>
      </c>
      <c r="O183" s="6" t="str">
        <f t="shared" si="15"/>
        <v>M</v>
      </c>
      <c r="P183" s="16">
        <v>282.28160000000003</v>
      </c>
      <c r="Q183" s="6" t="str">
        <f t="shared" si="16"/>
        <v>H</v>
      </c>
      <c r="R183" s="7">
        <v>1.1599999999999999</v>
      </c>
      <c r="S183" s="6" t="str">
        <f t="shared" si="17"/>
        <v>S</v>
      </c>
      <c r="T183" s="7">
        <v>1.764</v>
      </c>
      <c r="U183" s="6" t="str">
        <f t="shared" si="18"/>
        <v>S</v>
      </c>
      <c r="V183" s="7">
        <v>5.0439999999999996</v>
      </c>
      <c r="W183" s="6" t="str">
        <f t="shared" si="19"/>
        <v>S</v>
      </c>
      <c r="X183" s="7">
        <v>9.9960000000000004</v>
      </c>
      <c r="Y183" s="6" t="str">
        <f t="shared" si="20"/>
        <v>S</v>
      </c>
    </row>
    <row r="184" spans="1:25" ht="18" customHeight="1" x14ac:dyDescent="0.25">
      <c r="A184" s="5">
        <v>2715</v>
      </c>
      <c r="B184" s="11" t="s">
        <v>196</v>
      </c>
      <c r="D184" s="11" t="s">
        <v>163</v>
      </c>
      <c r="E184" s="11" t="s">
        <v>162</v>
      </c>
      <c r="F184" s="11" t="s">
        <v>162</v>
      </c>
      <c r="G184" s="1" t="s">
        <v>161</v>
      </c>
      <c r="H184" s="11">
        <v>129</v>
      </c>
      <c r="I184" s="42" t="s">
        <v>160</v>
      </c>
      <c r="J184" s="18">
        <v>8.1999999999999993</v>
      </c>
      <c r="K184" s="4">
        <v>0.24</v>
      </c>
      <c r="L184" s="17">
        <v>0.54400000000000004</v>
      </c>
      <c r="M184" s="6" t="str">
        <f t="shared" si="14"/>
        <v>M</v>
      </c>
      <c r="N184" s="17">
        <v>6.155520000000001</v>
      </c>
      <c r="O184" s="6" t="str">
        <f t="shared" si="15"/>
        <v>L</v>
      </c>
      <c r="P184" s="16">
        <v>76.3232</v>
      </c>
      <c r="Q184" s="6" t="str">
        <f t="shared" si="16"/>
        <v>M</v>
      </c>
      <c r="R184" s="7">
        <v>0.87</v>
      </c>
      <c r="S184" s="6" t="str">
        <f t="shared" si="17"/>
        <v>S</v>
      </c>
      <c r="T184" s="7">
        <v>1.18</v>
      </c>
      <c r="U184" s="6" t="str">
        <f t="shared" si="18"/>
        <v>S</v>
      </c>
      <c r="V184" s="7">
        <v>5.35</v>
      </c>
      <c r="W184" s="6" t="str">
        <f t="shared" si="19"/>
        <v>S</v>
      </c>
      <c r="X184" s="7">
        <v>4.0220000000000002</v>
      </c>
      <c r="Y184" s="6" t="str">
        <f t="shared" si="20"/>
        <v>S</v>
      </c>
    </row>
    <row r="185" spans="1:25" ht="18" customHeight="1" x14ac:dyDescent="0.25">
      <c r="A185" s="5">
        <v>2716</v>
      </c>
      <c r="B185" s="11" t="s">
        <v>195</v>
      </c>
      <c r="D185" s="11" t="s">
        <v>163</v>
      </c>
      <c r="E185" s="11" t="s">
        <v>162</v>
      </c>
      <c r="F185" s="11" t="s">
        <v>162</v>
      </c>
      <c r="G185" s="1" t="s">
        <v>161</v>
      </c>
      <c r="H185" s="11">
        <v>81</v>
      </c>
      <c r="I185" s="42" t="s">
        <v>160</v>
      </c>
      <c r="J185" s="18">
        <v>8</v>
      </c>
      <c r="K185" s="4">
        <v>0.94</v>
      </c>
      <c r="L185" s="17">
        <v>0.81600000000000006</v>
      </c>
      <c r="M185" s="6" t="str">
        <f t="shared" si="14"/>
        <v>H</v>
      </c>
      <c r="N185" s="17">
        <v>17.440640000000002</v>
      </c>
      <c r="O185" s="6" t="str">
        <f t="shared" si="15"/>
        <v>M</v>
      </c>
      <c r="P185" s="16">
        <v>111.19360000000002</v>
      </c>
      <c r="Q185" s="6" t="str">
        <f t="shared" si="16"/>
        <v>M</v>
      </c>
      <c r="R185" s="7">
        <v>1.3580000000000001</v>
      </c>
      <c r="S185" s="6" t="str">
        <f t="shared" si="17"/>
        <v>S</v>
      </c>
      <c r="T185" s="7">
        <v>1.958</v>
      </c>
      <c r="U185" s="6" t="str">
        <f t="shared" si="18"/>
        <v>S</v>
      </c>
      <c r="V185" s="7">
        <v>2.544</v>
      </c>
      <c r="W185" s="6" t="str">
        <f t="shared" si="19"/>
        <v>D</v>
      </c>
      <c r="X185" s="7">
        <v>5.2240000000000002</v>
      </c>
      <c r="Y185" s="6" t="str">
        <f t="shared" si="20"/>
        <v>S</v>
      </c>
    </row>
    <row r="186" spans="1:25" ht="18" customHeight="1" x14ac:dyDescent="0.25">
      <c r="A186" s="5">
        <v>2717</v>
      </c>
      <c r="B186" s="11" t="s">
        <v>194</v>
      </c>
      <c r="D186" s="11" t="s">
        <v>163</v>
      </c>
      <c r="E186" s="11" t="s">
        <v>162</v>
      </c>
      <c r="F186" s="11" t="s">
        <v>162</v>
      </c>
      <c r="G186" s="1" t="s">
        <v>161</v>
      </c>
      <c r="H186" s="11">
        <v>224</v>
      </c>
      <c r="I186" s="42" t="s">
        <v>160</v>
      </c>
      <c r="J186" s="18">
        <v>8.3000000000000007</v>
      </c>
      <c r="K186" s="4">
        <v>0.28000000000000003</v>
      </c>
      <c r="L186" s="17">
        <v>0.27200000000000002</v>
      </c>
      <c r="M186" s="6" t="str">
        <f t="shared" si="14"/>
        <v>L</v>
      </c>
      <c r="N186" s="17">
        <v>9.2332800000000006</v>
      </c>
      <c r="O186" s="6" t="str">
        <f t="shared" si="15"/>
        <v>L</v>
      </c>
      <c r="P186" s="16">
        <v>78.444800000000001</v>
      </c>
      <c r="Q186" s="6" t="str">
        <f t="shared" si="16"/>
        <v>M</v>
      </c>
      <c r="R186" s="7">
        <v>0.96199999999999997</v>
      </c>
      <c r="S186" s="6" t="str">
        <f t="shared" si="17"/>
        <v>S</v>
      </c>
      <c r="T186" s="7">
        <v>1.1379999999999999</v>
      </c>
      <c r="U186" s="6" t="str">
        <f t="shared" si="18"/>
        <v>S</v>
      </c>
      <c r="V186" s="7">
        <v>5.35</v>
      </c>
      <c r="W186" s="6" t="str">
        <f t="shared" si="19"/>
        <v>S</v>
      </c>
      <c r="X186" s="7">
        <v>4.9320000000000004</v>
      </c>
      <c r="Y186" s="6" t="str">
        <f t="shared" si="20"/>
        <v>S</v>
      </c>
    </row>
    <row r="187" spans="1:25" ht="18" customHeight="1" x14ac:dyDescent="0.25">
      <c r="A187" s="5">
        <v>2718</v>
      </c>
      <c r="B187" s="11" t="s">
        <v>193</v>
      </c>
      <c r="D187" s="11" t="s">
        <v>163</v>
      </c>
      <c r="E187" s="11" t="s">
        <v>162</v>
      </c>
      <c r="F187" s="11" t="s">
        <v>162</v>
      </c>
      <c r="G187" s="1" t="s">
        <v>161</v>
      </c>
      <c r="H187" s="11">
        <v>81</v>
      </c>
      <c r="I187" s="42" t="s">
        <v>160</v>
      </c>
      <c r="J187" s="18">
        <v>8.1999999999999993</v>
      </c>
      <c r="K187" s="4">
        <v>0.67</v>
      </c>
      <c r="L187" s="17">
        <v>0.95200000000000007</v>
      </c>
      <c r="M187" s="6" t="str">
        <f t="shared" si="14"/>
        <v>H</v>
      </c>
      <c r="N187" s="17">
        <v>24.622080000000004</v>
      </c>
      <c r="O187" s="6" t="str">
        <f t="shared" si="15"/>
        <v>H</v>
      </c>
      <c r="P187" s="16">
        <v>213.1936</v>
      </c>
      <c r="Q187" s="6" t="str">
        <f t="shared" si="16"/>
        <v>H</v>
      </c>
      <c r="R187" s="7">
        <v>1.3440000000000001</v>
      </c>
      <c r="S187" s="6" t="str">
        <f t="shared" si="17"/>
        <v>S</v>
      </c>
      <c r="T187" s="7">
        <v>1.972</v>
      </c>
      <c r="U187" s="6" t="str">
        <f t="shared" si="18"/>
        <v>S</v>
      </c>
      <c r="V187" s="7">
        <v>4.9119999999999999</v>
      </c>
      <c r="W187" s="6" t="str">
        <f t="shared" si="19"/>
        <v>S</v>
      </c>
      <c r="X187" s="7">
        <v>22.7</v>
      </c>
      <c r="Y187" s="6" t="str">
        <f t="shared" si="20"/>
        <v>S</v>
      </c>
    </row>
    <row r="188" spans="1:25" ht="18" customHeight="1" x14ac:dyDescent="0.25">
      <c r="A188" s="5">
        <v>2719</v>
      </c>
      <c r="B188" s="11" t="s">
        <v>192</v>
      </c>
      <c r="D188" s="11" t="s">
        <v>163</v>
      </c>
      <c r="E188" s="11" t="s">
        <v>162</v>
      </c>
      <c r="F188" s="11" t="s">
        <v>162</v>
      </c>
      <c r="G188" s="1" t="s">
        <v>161</v>
      </c>
      <c r="H188" s="11">
        <v>481</v>
      </c>
      <c r="I188" s="42" t="s">
        <v>160</v>
      </c>
      <c r="J188" s="18">
        <v>8.3000000000000007</v>
      </c>
      <c r="K188" s="4">
        <v>0.67</v>
      </c>
      <c r="L188" s="17">
        <v>0.93840000000000012</v>
      </c>
      <c r="M188" s="6" t="str">
        <f t="shared" si="14"/>
        <v>H</v>
      </c>
      <c r="N188" s="17">
        <v>23.083200000000001</v>
      </c>
      <c r="O188" s="6" t="str">
        <f t="shared" si="15"/>
        <v>M</v>
      </c>
      <c r="P188" s="16">
        <v>215.53280000000001</v>
      </c>
      <c r="Q188" s="6" t="str">
        <f t="shared" si="16"/>
        <v>H</v>
      </c>
      <c r="R188" s="7">
        <v>1.1160000000000001</v>
      </c>
      <c r="S188" s="6" t="str">
        <f t="shared" si="17"/>
        <v>S</v>
      </c>
      <c r="T188" s="7">
        <v>1.986</v>
      </c>
      <c r="U188" s="6" t="str">
        <f t="shared" si="18"/>
        <v>S</v>
      </c>
      <c r="V188" s="7">
        <v>3.86</v>
      </c>
      <c r="W188" s="6" t="str">
        <f t="shared" si="19"/>
        <v>D</v>
      </c>
      <c r="X188" s="7">
        <v>22.1</v>
      </c>
      <c r="Y188" s="6" t="str">
        <f t="shared" si="20"/>
        <v>S</v>
      </c>
    </row>
    <row r="189" spans="1:25" ht="18" customHeight="1" x14ac:dyDescent="0.25">
      <c r="A189" s="5">
        <v>2720</v>
      </c>
      <c r="B189" s="11" t="s">
        <v>191</v>
      </c>
      <c r="D189" s="11" t="s">
        <v>163</v>
      </c>
      <c r="E189" s="11" t="s">
        <v>162</v>
      </c>
      <c r="F189" s="11" t="s">
        <v>162</v>
      </c>
      <c r="G189" s="1" t="s">
        <v>161</v>
      </c>
      <c r="H189" s="11">
        <v>489</v>
      </c>
      <c r="I189" s="42" t="s">
        <v>160</v>
      </c>
      <c r="J189" s="18">
        <v>8.1</v>
      </c>
      <c r="K189" s="4">
        <v>0.85</v>
      </c>
      <c r="L189" s="17">
        <v>0.95200000000000007</v>
      </c>
      <c r="M189" s="6" t="str">
        <f t="shared" si="14"/>
        <v>H</v>
      </c>
      <c r="N189" s="17">
        <v>18.466560000000001</v>
      </c>
      <c r="O189" s="6" t="str">
        <f t="shared" si="15"/>
        <v>M</v>
      </c>
      <c r="P189" s="16">
        <v>119.95200000000001</v>
      </c>
      <c r="Q189" s="6" t="str">
        <f t="shared" si="16"/>
        <v>M</v>
      </c>
      <c r="R189" s="7">
        <v>2.758</v>
      </c>
      <c r="S189" s="6" t="str">
        <f t="shared" si="17"/>
        <v>S</v>
      </c>
      <c r="T189" s="7">
        <v>2.0139999999999998</v>
      </c>
      <c r="U189" s="6" t="str">
        <f t="shared" si="18"/>
        <v>S</v>
      </c>
      <c r="V189" s="7">
        <v>4.7359999999999998</v>
      </c>
      <c r="W189" s="6" t="str">
        <f t="shared" si="19"/>
        <v>S</v>
      </c>
      <c r="X189" s="7">
        <v>5.6239999999999997</v>
      </c>
      <c r="Y189" s="6" t="str">
        <f t="shared" si="20"/>
        <v>S</v>
      </c>
    </row>
    <row r="190" spans="1:25" ht="18" customHeight="1" x14ac:dyDescent="0.25">
      <c r="A190" s="5">
        <v>2721</v>
      </c>
      <c r="B190" s="11" t="s">
        <v>190</v>
      </c>
      <c r="D190" s="11" t="s">
        <v>163</v>
      </c>
      <c r="E190" s="11" t="s">
        <v>162</v>
      </c>
      <c r="F190" s="11" t="s">
        <v>162</v>
      </c>
      <c r="G190" s="1" t="s">
        <v>161</v>
      </c>
      <c r="H190" s="11">
        <v>488</v>
      </c>
      <c r="I190" s="42" t="s">
        <v>160</v>
      </c>
      <c r="J190" s="18">
        <v>8.4</v>
      </c>
      <c r="K190" s="4">
        <v>0.55000000000000004</v>
      </c>
      <c r="L190" s="17">
        <v>0.81600000000000006</v>
      </c>
      <c r="M190" s="6" t="str">
        <f t="shared" si="14"/>
        <v>H</v>
      </c>
      <c r="N190" s="17">
        <v>18.466560000000001</v>
      </c>
      <c r="O190" s="6" t="str">
        <f t="shared" si="15"/>
        <v>M</v>
      </c>
      <c r="P190" s="16">
        <v>211.39840000000001</v>
      </c>
      <c r="Q190" s="6" t="str">
        <f t="shared" si="16"/>
        <v>H</v>
      </c>
      <c r="R190" s="7">
        <v>1.3540000000000001</v>
      </c>
      <c r="S190" s="6" t="str">
        <f t="shared" si="17"/>
        <v>S</v>
      </c>
      <c r="T190" s="7">
        <v>1.8740000000000001</v>
      </c>
      <c r="U190" s="6" t="str">
        <f t="shared" si="18"/>
        <v>S</v>
      </c>
      <c r="V190" s="7">
        <v>4.78</v>
      </c>
      <c r="W190" s="6" t="str">
        <f t="shared" si="19"/>
        <v>S</v>
      </c>
      <c r="X190" s="7">
        <v>21</v>
      </c>
      <c r="Y190" s="6" t="str">
        <f t="shared" si="20"/>
        <v>S</v>
      </c>
    </row>
    <row r="191" spans="1:25" ht="18" customHeight="1" x14ac:dyDescent="0.25">
      <c r="A191" s="5">
        <v>2722</v>
      </c>
      <c r="B191" s="11" t="s">
        <v>189</v>
      </c>
      <c r="D191" s="11" t="s">
        <v>163</v>
      </c>
      <c r="E191" s="11" t="s">
        <v>162</v>
      </c>
      <c r="F191" s="11" t="s">
        <v>162</v>
      </c>
      <c r="G191" s="1" t="s">
        <v>161</v>
      </c>
      <c r="H191" s="11">
        <v>560</v>
      </c>
      <c r="I191" s="42" t="s">
        <v>160</v>
      </c>
      <c r="J191" s="18">
        <v>8.3000000000000007</v>
      </c>
      <c r="K191" s="4">
        <v>0.41</v>
      </c>
      <c r="L191" s="17">
        <v>0.27200000000000002</v>
      </c>
      <c r="M191" s="6" t="str">
        <f t="shared" si="14"/>
        <v>L</v>
      </c>
      <c r="N191" s="17">
        <v>18.979520000000001</v>
      </c>
      <c r="O191" s="6" t="str">
        <f t="shared" si="15"/>
        <v>M</v>
      </c>
      <c r="P191" s="16">
        <v>291.09440000000001</v>
      </c>
      <c r="Q191" s="6" t="str">
        <f t="shared" si="16"/>
        <v>H</v>
      </c>
      <c r="R191" s="7">
        <v>0.88400000000000001</v>
      </c>
      <c r="S191" s="6" t="str">
        <f t="shared" si="17"/>
        <v>S</v>
      </c>
      <c r="T191" s="7">
        <v>1.5840000000000001</v>
      </c>
      <c r="U191" s="6" t="str">
        <f t="shared" si="18"/>
        <v>S</v>
      </c>
      <c r="V191" s="7">
        <v>4.7359999999999998</v>
      </c>
      <c r="W191" s="6" t="str">
        <f t="shared" si="19"/>
        <v>S</v>
      </c>
      <c r="X191" s="7">
        <v>9.1940000000000008</v>
      </c>
      <c r="Y191" s="6" t="str">
        <f t="shared" si="20"/>
        <v>S</v>
      </c>
    </row>
    <row r="192" spans="1:25" ht="18" customHeight="1" x14ac:dyDescent="0.25">
      <c r="A192" s="5">
        <v>2723</v>
      </c>
      <c r="B192" s="11" t="s">
        <v>188</v>
      </c>
      <c r="D192" s="11" t="s">
        <v>163</v>
      </c>
      <c r="E192" s="11" t="s">
        <v>162</v>
      </c>
      <c r="F192" s="11" t="s">
        <v>162</v>
      </c>
      <c r="G192" s="1" t="s">
        <v>161</v>
      </c>
      <c r="H192" s="11">
        <v>525</v>
      </c>
      <c r="I192" s="42" t="s">
        <v>160</v>
      </c>
      <c r="J192" s="18">
        <v>8.3000000000000007</v>
      </c>
      <c r="K192" s="4">
        <v>0.32</v>
      </c>
      <c r="L192" s="17">
        <v>0.40800000000000003</v>
      </c>
      <c r="M192" s="6" t="str">
        <f t="shared" si="14"/>
        <v>L</v>
      </c>
      <c r="N192" s="17">
        <v>8.2073600000000013</v>
      </c>
      <c r="O192" s="6" t="str">
        <f t="shared" si="15"/>
        <v>L</v>
      </c>
      <c r="P192" s="16">
        <v>85.734400000000008</v>
      </c>
      <c r="Q192" s="6" t="str">
        <f t="shared" si="16"/>
        <v>M</v>
      </c>
      <c r="R192" s="7">
        <v>0.68600000000000005</v>
      </c>
      <c r="S192" s="6" t="str">
        <f t="shared" si="17"/>
        <v>S</v>
      </c>
      <c r="T192" s="7">
        <v>0.84799999999999998</v>
      </c>
      <c r="U192" s="6" t="str">
        <f t="shared" si="18"/>
        <v>S</v>
      </c>
      <c r="V192" s="7">
        <v>4.5179999999999998</v>
      </c>
      <c r="W192" s="6" t="str">
        <f t="shared" si="19"/>
        <v>S</v>
      </c>
      <c r="X192" s="7">
        <v>2.036</v>
      </c>
      <c r="Y192" s="6" t="str">
        <f t="shared" si="20"/>
        <v>S</v>
      </c>
    </row>
    <row r="193" spans="1:25" ht="18" customHeight="1" x14ac:dyDescent="0.25">
      <c r="A193" s="5">
        <v>2724</v>
      </c>
      <c r="B193" s="11" t="s">
        <v>187</v>
      </c>
      <c r="D193" s="11" t="s">
        <v>163</v>
      </c>
      <c r="E193" s="11" t="s">
        <v>162</v>
      </c>
      <c r="F193" s="11" t="s">
        <v>162</v>
      </c>
      <c r="G193" s="1" t="s">
        <v>161</v>
      </c>
      <c r="H193" s="11">
        <v>688</v>
      </c>
      <c r="I193" s="42" t="s">
        <v>160</v>
      </c>
      <c r="J193" s="18">
        <v>8.1</v>
      </c>
      <c r="K193" s="4">
        <v>0.95</v>
      </c>
      <c r="L193" s="17">
        <v>0.96560000000000001</v>
      </c>
      <c r="M193" s="6" t="str">
        <f t="shared" si="14"/>
        <v>H</v>
      </c>
      <c r="N193" s="17">
        <v>23.596160000000001</v>
      </c>
      <c r="O193" s="6" t="str">
        <f t="shared" si="15"/>
        <v>H</v>
      </c>
      <c r="P193" s="16">
        <v>245.50720000000004</v>
      </c>
      <c r="Q193" s="6" t="str">
        <f t="shared" si="16"/>
        <v>H</v>
      </c>
      <c r="R193" s="7">
        <v>1.528</v>
      </c>
      <c r="S193" s="6" t="str">
        <f t="shared" si="17"/>
        <v>S</v>
      </c>
      <c r="T193" s="7">
        <v>2.1520000000000001</v>
      </c>
      <c r="U193" s="6" t="str">
        <f t="shared" si="18"/>
        <v>S</v>
      </c>
      <c r="V193" s="7">
        <v>4.298</v>
      </c>
      <c r="W193" s="6" t="str">
        <f t="shared" si="19"/>
        <v>D</v>
      </c>
      <c r="X193" s="7">
        <v>22.58</v>
      </c>
      <c r="Y193" s="6" t="str">
        <f t="shared" si="20"/>
        <v>S</v>
      </c>
    </row>
    <row r="194" spans="1:25" ht="18" customHeight="1" x14ac:dyDescent="0.25">
      <c r="A194" s="5">
        <v>2725</v>
      </c>
      <c r="B194" s="11" t="s">
        <v>186</v>
      </c>
      <c r="D194" s="11" t="s">
        <v>163</v>
      </c>
      <c r="E194" s="11" t="s">
        <v>162</v>
      </c>
      <c r="F194" s="11" t="s">
        <v>162</v>
      </c>
      <c r="G194" s="1" t="s">
        <v>161</v>
      </c>
      <c r="H194" s="11">
        <v>80</v>
      </c>
      <c r="I194" s="42" t="s">
        <v>160</v>
      </c>
      <c r="J194" s="18">
        <v>8.1999999999999993</v>
      </c>
      <c r="K194" s="4">
        <v>0.51</v>
      </c>
      <c r="L194" s="17">
        <v>0.95200000000000007</v>
      </c>
      <c r="M194" s="6" t="str">
        <f t="shared" si="14"/>
        <v>H</v>
      </c>
      <c r="N194" s="17">
        <v>14.362880000000001</v>
      </c>
      <c r="O194" s="6" t="str">
        <f t="shared" si="15"/>
        <v>M</v>
      </c>
      <c r="P194" s="16">
        <v>242.67840000000001</v>
      </c>
      <c r="Q194" s="6" t="str">
        <f t="shared" si="16"/>
        <v>H</v>
      </c>
      <c r="R194" s="7">
        <v>0.63200000000000001</v>
      </c>
      <c r="S194" s="6" t="str">
        <f t="shared" si="17"/>
        <v>S</v>
      </c>
      <c r="T194" s="7">
        <v>1.6659999999999999</v>
      </c>
      <c r="U194" s="6" t="str">
        <f t="shared" si="18"/>
        <v>S</v>
      </c>
      <c r="V194" s="7">
        <v>3.202</v>
      </c>
      <c r="W194" s="6" t="str">
        <f t="shared" si="19"/>
        <v>D</v>
      </c>
      <c r="X194" s="7">
        <v>5.8620000000000001</v>
      </c>
      <c r="Y194" s="6" t="str">
        <f t="shared" si="20"/>
        <v>S</v>
      </c>
    </row>
    <row r="195" spans="1:25" ht="18" customHeight="1" x14ac:dyDescent="0.25">
      <c r="A195" s="5">
        <v>2726</v>
      </c>
      <c r="B195" s="11" t="s">
        <v>185</v>
      </c>
      <c r="D195" s="11" t="s">
        <v>163</v>
      </c>
      <c r="E195" s="11" t="s">
        <v>162</v>
      </c>
      <c r="F195" s="11" t="s">
        <v>162</v>
      </c>
      <c r="G195" s="1" t="s">
        <v>161</v>
      </c>
      <c r="H195" s="11">
        <v>590</v>
      </c>
      <c r="I195" s="42" t="s">
        <v>160</v>
      </c>
      <c r="J195" s="18">
        <v>8.1999999999999993</v>
      </c>
      <c r="K195" s="4">
        <v>0.36</v>
      </c>
      <c r="L195" s="17">
        <v>0.76</v>
      </c>
      <c r="M195" s="6" t="str">
        <f t="shared" si="14"/>
        <v>H</v>
      </c>
      <c r="N195" s="17">
        <v>22.570240000000002</v>
      </c>
      <c r="O195" s="6" t="str">
        <f t="shared" si="15"/>
        <v>M</v>
      </c>
      <c r="P195" s="16">
        <v>365.56800000000004</v>
      </c>
      <c r="Q195" s="6" t="str">
        <f t="shared" si="16"/>
        <v>H</v>
      </c>
      <c r="R195" s="7">
        <v>0.86</v>
      </c>
      <c r="S195" s="6" t="str">
        <f t="shared" si="17"/>
        <v>S</v>
      </c>
      <c r="T195" s="7">
        <v>1.3340000000000001</v>
      </c>
      <c r="U195" s="6" t="str">
        <f t="shared" si="18"/>
        <v>S</v>
      </c>
      <c r="V195" s="7">
        <v>3.992</v>
      </c>
      <c r="W195" s="6" t="str">
        <f t="shared" si="19"/>
        <v>D</v>
      </c>
      <c r="X195" s="7">
        <v>8.1379999999999999</v>
      </c>
      <c r="Y195" s="6" t="str">
        <f t="shared" si="20"/>
        <v>S</v>
      </c>
    </row>
    <row r="196" spans="1:25" ht="18" customHeight="1" x14ac:dyDescent="0.25">
      <c r="A196" s="5">
        <v>2727</v>
      </c>
      <c r="B196" s="11" t="s">
        <v>184</v>
      </c>
      <c r="D196" s="11" t="s">
        <v>163</v>
      </c>
      <c r="E196" s="11" t="s">
        <v>162</v>
      </c>
      <c r="F196" s="11" t="s">
        <v>162</v>
      </c>
      <c r="G196" s="1" t="s">
        <v>161</v>
      </c>
      <c r="H196" s="11">
        <v>482</v>
      </c>
      <c r="I196" s="42" t="s">
        <v>160</v>
      </c>
      <c r="J196" s="18">
        <v>8.4</v>
      </c>
      <c r="K196" s="4">
        <v>0.31</v>
      </c>
      <c r="L196" s="17">
        <v>0.95200000000000007</v>
      </c>
      <c r="M196" s="6" t="str">
        <f t="shared" si="14"/>
        <v>H</v>
      </c>
      <c r="N196" s="17">
        <v>13.336959999999999</v>
      </c>
      <c r="O196" s="6" t="str">
        <f t="shared" si="15"/>
        <v>M</v>
      </c>
      <c r="P196" s="16">
        <v>191.92320000000001</v>
      </c>
      <c r="Q196" s="6" t="str">
        <f t="shared" si="16"/>
        <v>H</v>
      </c>
      <c r="R196" s="7">
        <v>0.77800000000000002</v>
      </c>
      <c r="S196" s="6" t="str">
        <f t="shared" si="17"/>
        <v>S</v>
      </c>
      <c r="T196" s="7">
        <v>1.3620000000000001</v>
      </c>
      <c r="U196" s="6" t="str">
        <f t="shared" si="18"/>
        <v>S</v>
      </c>
      <c r="V196" s="7">
        <v>4.1239999999999997</v>
      </c>
      <c r="W196" s="6" t="str">
        <f t="shared" si="19"/>
        <v>D</v>
      </c>
      <c r="X196" s="7">
        <v>3.73</v>
      </c>
      <c r="Y196" s="6" t="str">
        <f t="shared" si="20"/>
        <v>S</v>
      </c>
    </row>
    <row r="197" spans="1:25" ht="18" customHeight="1" x14ac:dyDescent="0.25">
      <c r="A197" s="5">
        <v>2728</v>
      </c>
      <c r="B197" s="11" t="s">
        <v>183</v>
      </c>
      <c r="D197" s="11" t="s">
        <v>163</v>
      </c>
      <c r="E197" s="11" t="s">
        <v>162</v>
      </c>
      <c r="F197" s="11" t="s">
        <v>162</v>
      </c>
      <c r="G197" s="1" t="s">
        <v>161</v>
      </c>
      <c r="H197" s="11">
        <v>202</v>
      </c>
      <c r="I197" s="42" t="s">
        <v>160</v>
      </c>
      <c r="J197" s="18">
        <v>8.1999999999999993</v>
      </c>
      <c r="K197" s="4">
        <v>0.28000000000000003</v>
      </c>
      <c r="L197" s="17">
        <v>0.81600000000000006</v>
      </c>
      <c r="M197" s="6" t="str">
        <f t="shared" ref="M197:M260" si="21">IF(L197&gt;0.75,"H",IF(L197&gt;0.5,"M","L"))</f>
        <v>H</v>
      </c>
      <c r="N197" s="17">
        <v>16.414720000000003</v>
      </c>
      <c r="O197" s="6" t="str">
        <f t="shared" ref="O197:O260" si="22">IF(N197&gt;23.2,"H",IF(N197&gt;9.3,"M","L"))</f>
        <v>M</v>
      </c>
      <c r="P197" s="16">
        <v>315.41120000000001</v>
      </c>
      <c r="Q197" s="6" t="str">
        <f t="shared" ref="Q197:Q260" si="23">IF(P197&gt;136,"H",IF(P197&gt;58.4,"M","L"))</f>
        <v>H</v>
      </c>
      <c r="R197" s="7">
        <v>0.98599999999999999</v>
      </c>
      <c r="S197" s="6" t="str">
        <f t="shared" ref="S197:S260" si="24">IF(R197&gt;0.6,"S","D")</f>
        <v>S</v>
      </c>
      <c r="T197" s="7">
        <v>1.4019999999999999</v>
      </c>
      <c r="U197" s="6" t="str">
        <f t="shared" ref="U197:U260" si="25">IF(T197&gt;0.2,"S","D")</f>
        <v>S</v>
      </c>
      <c r="V197" s="7">
        <v>4.9119999999999999</v>
      </c>
      <c r="W197" s="6" t="str">
        <f t="shared" ref="W197:W260" si="26">IF(V197&gt;4.5,"S","D")</f>
        <v>S</v>
      </c>
      <c r="X197" s="7">
        <v>9.14</v>
      </c>
      <c r="Y197" s="6" t="str">
        <f t="shared" ref="Y197:Y260" si="27">IF(X197&gt;2,"S","D")</f>
        <v>S</v>
      </c>
    </row>
    <row r="198" spans="1:25" ht="18" customHeight="1" x14ac:dyDescent="0.25">
      <c r="A198" s="5">
        <v>2729</v>
      </c>
      <c r="B198" s="11" t="s">
        <v>182</v>
      </c>
      <c r="D198" s="11" t="s">
        <v>163</v>
      </c>
      <c r="E198" s="11" t="s">
        <v>162</v>
      </c>
      <c r="F198" s="11" t="s">
        <v>162</v>
      </c>
      <c r="G198" s="1" t="s">
        <v>161</v>
      </c>
      <c r="H198" s="11">
        <v>669</v>
      </c>
      <c r="I198" s="42" t="s">
        <v>160</v>
      </c>
      <c r="J198" s="18">
        <v>8.1</v>
      </c>
      <c r="K198" s="4">
        <v>0.78</v>
      </c>
      <c r="L198" s="17">
        <v>0.68</v>
      </c>
      <c r="M198" s="6" t="str">
        <f t="shared" si="21"/>
        <v>M</v>
      </c>
      <c r="N198" s="17">
        <v>18.979520000000001</v>
      </c>
      <c r="O198" s="6" t="str">
        <f t="shared" si="22"/>
        <v>M</v>
      </c>
      <c r="P198" s="16">
        <v>79.532799999999995</v>
      </c>
      <c r="Q198" s="6" t="str">
        <f t="shared" si="23"/>
        <v>M</v>
      </c>
      <c r="R198" s="7">
        <v>1.476</v>
      </c>
      <c r="S198" s="6" t="str">
        <f t="shared" si="24"/>
        <v>S</v>
      </c>
      <c r="T198" s="7">
        <v>1.9019999999999999</v>
      </c>
      <c r="U198" s="6" t="str">
        <f t="shared" si="25"/>
        <v>S</v>
      </c>
      <c r="V198" s="7">
        <v>3.07</v>
      </c>
      <c r="W198" s="6" t="str">
        <f t="shared" si="26"/>
        <v>D</v>
      </c>
      <c r="X198" s="7">
        <v>3.5659999999999998</v>
      </c>
      <c r="Y198" s="6" t="str">
        <f t="shared" si="27"/>
        <v>S</v>
      </c>
    </row>
    <row r="199" spans="1:25" ht="18" customHeight="1" x14ac:dyDescent="0.25">
      <c r="A199" s="5">
        <v>2730</v>
      </c>
      <c r="B199" s="11" t="s">
        <v>181</v>
      </c>
      <c r="D199" s="11" t="s">
        <v>163</v>
      </c>
      <c r="E199" s="11" t="s">
        <v>162</v>
      </c>
      <c r="F199" s="11" t="s">
        <v>162</v>
      </c>
      <c r="G199" s="1" t="s">
        <v>161</v>
      </c>
      <c r="H199" s="11">
        <v>608</v>
      </c>
      <c r="I199" s="42" t="s">
        <v>160</v>
      </c>
      <c r="J199" s="18">
        <v>8.3000000000000007</v>
      </c>
      <c r="K199" s="4">
        <v>0.78</v>
      </c>
      <c r="L199" s="17">
        <v>0.95200000000000007</v>
      </c>
      <c r="M199" s="6" t="str">
        <f t="shared" si="21"/>
        <v>H</v>
      </c>
      <c r="N199" s="17">
        <v>24.109120000000001</v>
      </c>
      <c r="O199" s="6" t="str">
        <f t="shared" si="22"/>
        <v>H</v>
      </c>
      <c r="P199" s="16">
        <v>198.07040000000001</v>
      </c>
      <c r="Q199" s="6" t="str">
        <f t="shared" si="23"/>
        <v>H</v>
      </c>
      <c r="R199" s="7">
        <v>1.4159999999999999</v>
      </c>
      <c r="S199" s="6" t="str">
        <f t="shared" si="24"/>
        <v>S</v>
      </c>
      <c r="T199" s="7">
        <v>1.972</v>
      </c>
      <c r="U199" s="6" t="str">
        <f t="shared" si="25"/>
        <v>S</v>
      </c>
      <c r="V199" s="7">
        <v>4.2539999999999996</v>
      </c>
      <c r="W199" s="6" t="str">
        <f t="shared" si="26"/>
        <v>D</v>
      </c>
      <c r="X199" s="7">
        <v>22.68</v>
      </c>
      <c r="Y199" s="6" t="str">
        <f t="shared" si="27"/>
        <v>S</v>
      </c>
    </row>
    <row r="200" spans="1:25" ht="18" customHeight="1" x14ac:dyDescent="0.25">
      <c r="A200" s="5">
        <v>2731</v>
      </c>
      <c r="B200" s="11" t="s">
        <v>180</v>
      </c>
      <c r="D200" s="11" t="s">
        <v>163</v>
      </c>
      <c r="E200" s="11" t="s">
        <v>162</v>
      </c>
      <c r="F200" s="11" t="s">
        <v>162</v>
      </c>
      <c r="G200" s="1" t="s">
        <v>161</v>
      </c>
      <c r="H200" s="11">
        <v>610</v>
      </c>
      <c r="I200" s="42" t="s">
        <v>160</v>
      </c>
      <c r="J200" s="18">
        <v>8.1</v>
      </c>
      <c r="K200" s="4">
        <v>0.97</v>
      </c>
      <c r="L200" s="17">
        <v>0.81600000000000006</v>
      </c>
      <c r="M200" s="6" t="str">
        <f t="shared" si="21"/>
        <v>H</v>
      </c>
      <c r="N200" s="17">
        <v>20.00544</v>
      </c>
      <c r="O200" s="6" t="str">
        <f t="shared" si="22"/>
        <v>M</v>
      </c>
      <c r="P200" s="16">
        <v>117.1776</v>
      </c>
      <c r="Q200" s="6" t="str">
        <f t="shared" si="23"/>
        <v>M</v>
      </c>
      <c r="R200" s="7">
        <v>1.446</v>
      </c>
      <c r="S200" s="6" t="str">
        <f t="shared" si="24"/>
        <v>S</v>
      </c>
      <c r="T200" s="7">
        <v>2</v>
      </c>
      <c r="U200" s="6" t="str">
        <f t="shared" si="25"/>
        <v>S</v>
      </c>
      <c r="V200" s="7">
        <v>3.07</v>
      </c>
      <c r="W200" s="6" t="str">
        <f t="shared" si="26"/>
        <v>D</v>
      </c>
      <c r="X200" s="7">
        <v>10.76</v>
      </c>
      <c r="Y200" s="6" t="str">
        <f t="shared" si="27"/>
        <v>S</v>
      </c>
    </row>
    <row r="201" spans="1:25" ht="18" customHeight="1" x14ac:dyDescent="0.25">
      <c r="A201" s="5">
        <v>2732</v>
      </c>
      <c r="B201" s="11" t="s">
        <v>179</v>
      </c>
      <c r="D201" s="11" t="s">
        <v>163</v>
      </c>
      <c r="E201" s="11" t="s">
        <v>162</v>
      </c>
      <c r="F201" s="11" t="s">
        <v>162</v>
      </c>
      <c r="G201" s="1" t="s">
        <v>161</v>
      </c>
      <c r="H201" s="11">
        <v>88</v>
      </c>
      <c r="I201" s="42" t="s">
        <v>160</v>
      </c>
      <c r="J201" s="18">
        <v>8.1</v>
      </c>
      <c r="K201" s="4">
        <v>0.89</v>
      </c>
      <c r="L201" s="17">
        <v>0.76</v>
      </c>
      <c r="M201" s="6" t="str">
        <f t="shared" si="21"/>
        <v>H</v>
      </c>
      <c r="N201" s="17">
        <v>11.798080000000001</v>
      </c>
      <c r="O201" s="6" t="str">
        <f t="shared" si="22"/>
        <v>M</v>
      </c>
      <c r="P201" s="16">
        <v>85.408000000000001</v>
      </c>
      <c r="Q201" s="6" t="str">
        <f t="shared" si="23"/>
        <v>M</v>
      </c>
      <c r="R201" s="7">
        <v>1.5920000000000001</v>
      </c>
      <c r="S201" s="6" t="str">
        <f t="shared" si="24"/>
        <v>S</v>
      </c>
      <c r="T201" s="7">
        <v>2.1120000000000001</v>
      </c>
      <c r="U201" s="6" t="str">
        <f t="shared" si="25"/>
        <v>S</v>
      </c>
      <c r="V201" s="7">
        <v>2.984</v>
      </c>
      <c r="W201" s="6" t="str">
        <f t="shared" si="26"/>
        <v>D</v>
      </c>
      <c r="X201" s="7">
        <v>3.6579999999999999</v>
      </c>
      <c r="Y201" s="6" t="str">
        <f t="shared" si="27"/>
        <v>S</v>
      </c>
    </row>
    <row r="202" spans="1:25" ht="18" customHeight="1" x14ac:dyDescent="0.25">
      <c r="A202" s="5">
        <v>2733</v>
      </c>
      <c r="B202" s="11" t="s">
        <v>178</v>
      </c>
      <c r="D202" s="11" t="s">
        <v>163</v>
      </c>
      <c r="E202" s="11" t="s">
        <v>162</v>
      </c>
      <c r="F202" s="11" t="s">
        <v>162</v>
      </c>
      <c r="G202" s="1" t="s">
        <v>161</v>
      </c>
      <c r="H202" s="11">
        <v>607</v>
      </c>
      <c r="I202" s="42" t="s">
        <v>160</v>
      </c>
      <c r="J202" s="18">
        <v>8.1999999999999993</v>
      </c>
      <c r="K202" s="4">
        <v>0.56000000000000005</v>
      </c>
      <c r="L202" s="17">
        <v>0.88400000000000012</v>
      </c>
      <c r="M202" s="6" t="str">
        <f t="shared" si="21"/>
        <v>H</v>
      </c>
      <c r="N202" s="17">
        <v>20.00544</v>
      </c>
      <c r="O202" s="6" t="str">
        <f t="shared" si="22"/>
        <v>M</v>
      </c>
      <c r="P202" s="16">
        <v>206.0128</v>
      </c>
      <c r="Q202" s="6" t="str">
        <f t="shared" si="23"/>
        <v>H</v>
      </c>
      <c r="R202" s="7">
        <v>0.93799999999999994</v>
      </c>
      <c r="S202" s="6" t="str">
        <f t="shared" si="24"/>
        <v>S</v>
      </c>
      <c r="T202" s="7">
        <v>1.3340000000000001</v>
      </c>
      <c r="U202" s="6" t="str">
        <f t="shared" si="25"/>
        <v>S</v>
      </c>
      <c r="V202" s="7">
        <v>4.3860000000000001</v>
      </c>
      <c r="W202" s="6" t="str">
        <f t="shared" si="26"/>
        <v>D</v>
      </c>
      <c r="X202" s="7">
        <v>3.6219999999999999</v>
      </c>
      <c r="Y202" s="6" t="str">
        <f t="shared" si="27"/>
        <v>S</v>
      </c>
    </row>
    <row r="203" spans="1:25" ht="18" customHeight="1" x14ac:dyDescent="0.25">
      <c r="A203" s="5">
        <v>2734</v>
      </c>
      <c r="B203" s="11" t="s">
        <v>177</v>
      </c>
      <c r="D203" s="11" t="s">
        <v>163</v>
      </c>
      <c r="E203" s="11" t="s">
        <v>162</v>
      </c>
      <c r="F203" s="11" t="s">
        <v>162</v>
      </c>
      <c r="G203" s="1" t="s">
        <v>161</v>
      </c>
      <c r="H203" s="11">
        <v>610</v>
      </c>
      <c r="I203" s="42" t="s">
        <v>160</v>
      </c>
      <c r="J203" s="18">
        <v>8.3000000000000007</v>
      </c>
      <c r="K203" s="4">
        <v>0.61</v>
      </c>
      <c r="L203" s="17">
        <v>0.88400000000000012</v>
      </c>
      <c r="M203" s="6" t="str">
        <f t="shared" si="21"/>
        <v>H</v>
      </c>
      <c r="N203" s="17">
        <v>13.336959999999999</v>
      </c>
      <c r="O203" s="6" t="str">
        <f t="shared" si="22"/>
        <v>M</v>
      </c>
      <c r="P203" s="16">
        <v>136.05440000000002</v>
      </c>
      <c r="Q203" s="6" t="str">
        <f t="shared" si="23"/>
        <v>H</v>
      </c>
      <c r="R203" s="7">
        <v>1.4159999999999999</v>
      </c>
      <c r="S203" s="6" t="str">
        <f t="shared" si="24"/>
        <v>S</v>
      </c>
      <c r="T203" s="7">
        <v>1.93</v>
      </c>
      <c r="U203" s="6" t="str">
        <f t="shared" si="25"/>
        <v>S</v>
      </c>
      <c r="V203" s="7">
        <v>2.7639999999999998</v>
      </c>
      <c r="W203" s="6" t="str">
        <f t="shared" si="26"/>
        <v>D</v>
      </c>
      <c r="X203" s="7">
        <v>16.989999999999998</v>
      </c>
      <c r="Y203" s="6" t="str">
        <f t="shared" si="27"/>
        <v>S</v>
      </c>
    </row>
    <row r="204" spans="1:25" ht="18" customHeight="1" x14ac:dyDescent="0.25">
      <c r="A204" s="5">
        <v>2735</v>
      </c>
      <c r="B204" s="11" t="s">
        <v>176</v>
      </c>
      <c r="D204" s="11" t="s">
        <v>163</v>
      </c>
      <c r="E204" s="11" t="s">
        <v>162</v>
      </c>
      <c r="F204" s="11" t="s">
        <v>162</v>
      </c>
      <c r="G204" s="1" t="s">
        <v>161</v>
      </c>
      <c r="H204" s="11">
        <v>613</v>
      </c>
      <c r="I204" s="42" t="s">
        <v>160</v>
      </c>
      <c r="J204" s="18">
        <v>8.3000000000000007</v>
      </c>
      <c r="K204" s="4">
        <v>0.57999999999999996</v>
      </c>
      <c r="L204" s="17">
        <v>0.76</v>
      </c>
      <c r="M204" s="6" t="str">
        <f t="shared" si="21"/>
        <v>H</v>
      </c>
      <c r="N204" s="17">
        <v>11.798080000000001</v>
      </c>
      <c r="O204" s="6" t="str">
        <f t="shared" si="22"/>
        <v>M</v>
      </c>
      <c r="P204" s="16">
        <v>127.6768</v>
      </c>
      <c r="Q204" s="6" t="str">
        <f t="shared" si="23"/>
        <v>M</v>
      </c>
      <c r="R204" s="7">
        <v>1.4119999999999999</v>
      </c>
      <c r="S204" s="6" t="str">
        <f t="shared" si="24"/>
        <v>S</v>
      </c>
      <c r="T204" s="7">
        <v>1.708</v>
      </c>
      <c r="U204" s="6" t="str">
        <f t="shared" si="25"/>
        <v>S</v>
      </c>
      <c r="V204" s="7">
        <v>4.1660000000000004</v>
      </c>
      <c r="W204" s="6" t="str">
        <f t="shared" si="26"/>
        <v>D</v>
      </c>
      <c r="X204" s="7">
        <v>11.56</v>
      </c>
      <c r="Y204" s="6" t="str">
        <f t="shared" si="27"/>
        <v>S</v>
      </c>
    </row>
    <row r="205" spans="1:25" ht="18" customHeight="1" x14ac:dyDescent="0.25">
      <c r="A205" s="5">
        <v>2736</v>
      </c>
      <c r="B205" s="11" t="s">
        <v>175</v>
      </c>
      <c r="D205" s="11" t="s">
        <v>163</v>
      </c>
      <c r="E205" s="11" t="s">
        <v>162</v>
      </c>
      <c r="F205" s="11" t="s">
        <v>162</v>
      </c>
      <c r="G205" s="1" t="s">
        <v>161</v>
      </c>
      <c r="H205" s="11">
        <v>319</v>
      </c>
      <c r="I205" s="42" t="s">
        <v>160</v>
      </c>
      <c r="J205" s="18">
        <v>8.1999999999999993</v>
      </c>
      <c r="K205" s="4">
        <v>0.45</v>
      </c>
      <c r="L205" s="17">
        <v>0.88400000000000012</v>
      </c>
      <c r="M205" s="6" t="str">
        <f t="shared" si="21"/>
        <v>H</v>
      </c>
      <c r="N205" s="17">
        <v>9.2332800000000006</v>
      </c>
      <c r="O205" s="6" t="str">
        <f t="shared" si="22"/>
        <v>L</v>
      </c>
      <c r="P205" s="16">
        <v>216.02240000000003</v>
      </c>
      <c r="Q205" s="6" t="str">
        <f t="shared" si="23"/>
        <v>H</v>
      </c>
      <c r="R205" s="7">
        <v>0.71</v>
      </c>
      <c r="S205" s="6" t="str">
        <f t="shared" si="24"/>
        <v>S</v>
      </c>
      <c r="T205" s="7">
        <v>1.694</v>
      </c>
      <c r="U205" s="6" t="str">
        <f t="shared" si="25"/>
        <v>S</v>
      </c>
      <c r="V205" s="7">
        <v>3.202</v>
      </c>
      <c r="W205" s="6" t="str">
        <f t="shared" si="26"/>
        <v>D</v>
      </c>
      <c r="X205" s="7">
        <v>5.97</v>
      </c>
      <c r="Y205" s="6" t="str">
        <f t="shared" si="27"/>
        <v>S</v>
      </c>
    </row>
    <row r="206" spans="1:25" ht="18" customHeight="1" x14ac:dyDescent="0.25">
      <c r="A206" s="5">
        <v>2737</v>
      </c>
      <c r="B206" s="11" t="s">
        <v>174</v>
      </c>
      <c r="D206" s="11" t="s">
        <v>163</v>
      </c>
      <c r="E206" s="11" t="s">
        <v>162</v>
      </c>
      <c r="F206" s="11" t="s">
        <v>162</v>
      </c>
      <c r="G206" s="1" t="s">
        <v>161</v>
      </c>
      <c r="H206" s="11">
        <v>350</v>
      </c>
      <c r="I206" s="42" t="s">
        <v>160</v>
      </c>
      <c r="J206" s="18">
        <v>8.1999999999999993</v>
      </c>
      <c r="K206" s="4">
        <v>0.56000000000000005</v>
      </c>
      <c r="L206" s="17">
        <v>0.81600000000000006</v>
      </c>
      <c r="M206" s="6" t="str">
        <f t="shared" si="21"/>
        <v>H</v>
      </c>
      <c r="N206" s="17">
        <v>21.544320000000003</v>
      </c>
      <c r="O206" s="6" t="str">
        <f t="shared" si="22"/>
        <v>M</v>
      </c>
      <c r="P206" s="16">
        <v>201.33440000000002</v>
      </c>
      <c r="Q206" s="6" t="str">
        <f t="shared" si="23"/>
        <v>H</v>
      </c>
      <c r="R206" s="7">
        <v>0.63800000000000001</v>
      </c>
      <c r="S206" s="6" t="str">
        <f t="shared" si="24"/>
        <v>S</v>
      </c>
      <c r="T206" s="7">
        <v>1.542</v>
      </c>
      <c r="U206" s="6" t="str">
        <f t="shared" si="25"/>
        <v>S</v>
      </c>
      <c r="V206" s="7">
        <v>2.544</v>
      </c>
      <c r="W206" s="6" t="str">
        <f t="shared" si="26"/>
        <v>D</v>
      </c>
      <c r="X206" s="7">
        <v>4.4039999999999999</v>
      </c>
      <c r="Y206" s="6" t="str">
        <f t="shared" si="27"/>
        <v>S</v>
      </c>
    </row>
    <row r="207" spans="1:25" ht="18" customHeight="1" x14ac:dyDescent="0.25">
      <c r="A207" s="5">
        <v>2738</v>
      </c>
      <c r="B207" s="11" t="s">
        <v>173</v>
      </c>
      <c r="D207" s="11" t="s">
        <v>163</v>
      </c>
      <c r="E207" s="11" t="s">
        <v>162</v>
      </c>
      <c r="F207" s="11" t="s">
        <v>162</v>
      </c>
      <c r="G207" s="1" t="s">
        <v>161</v>
      </c>
      <c r="H207" s="11">
        <v>410</v>
      </c>
      <c r="I207" s="42" t="s">
        <v>160</v>
      </c>
      <c r="J207" s="18">
        <v>8.1999999999999993</v>
      </c>
      <c r="K207" s="4">
        <v>0.64</v>
      </c>
      <c r="L207" s="17">
        <v>0.81600000000000006</v>
      </c>
      <c r="M207" s="6" t="str">
        <f t="shared" si="21"/>
        <v>H</v>
      </c>
      <c r="N207" s="17">
        <v>18.979520000000001</v>
      </c>
      <c r="O207" s="6" t="str">
        <f t="shared" si="22"/>
        <v>M</v>
      </c>
      <c r="P207" s="16">
        <v>223.42080000000001</v>
      </c>
      <c r="Q207" s="6" t="str">
        <f t="shared" si="23"/>
        <v>H</v>
      </c>
      <c r="R207" s="7">
        <v>0.72399999999999998</v>
      </c>
      <c r="S207" s="6" t="str">
        <f t="shared" si="24"/>
        <v>S</v>
      </c>
      <c r="T207" s="7">
        <v>1</v>
      </c>
      <c r="U207" s="6" t="str">
        <f t="shared" si="25"/>
        <v>S</v>
      </c>
      <c r="V207" s="7">
        <v>2.984</v>
      </c>
      <c r="W207" s="6" t="str">
        <f t="shared" si="26"/>
        <v>D</v>
      </c>
      <c r="X207" s="7">
        <v>15.44</v>
      </c>
      <c r="Y207" s="6" t="str">
        <f t="shared" si="27"/>
        <v>S</v>
      </c>
    </row>
    <row r="208" spans="1:25" ht="18" customHeight="1" x14ac:dyDescent="0.25">
      <c r="A208" s="5">
        <v>2739</v>
      </c>
      <c r="B208" s="11" t="s">
        <v>172</v>
      </c>
      <c r="D208" s="11" t="s">
        <v>163</v>
      </c>
      <c r="E208" s="11" t="s">
        <v>162</v>
      </c>
      <c r="F208" s="11" t="s">
        <v>162</v>
      </c>
      <c r="G208" s="1" t="s">
        <v>161</v>
      </c>
      <c r="H208" s="11">
        <v>403</v>
      </c>
      <c r="I208" s="42" t="s">
        <v>160</v>
      </c>
      <c r="J208" s="18">
        <v>8.1999999999999993</v>
      </c>
      <c r="K208" s="4">
        <v>0.46</v>
      </c>
      <c r="L208" s="17">
        <v>0.81600000000000006</v>
      </c>
      <c r="M208" s="6" t="str">
        <f t="shared" si="21"/>
        <v>H</v>
      </c>
      <c r="N208" s="17">
        <v>32.316480000000006</v>
      </c>
      <c r="O208" s="6" t="str">
        <f t="shared" si="22"/>
        <v>H</v>
      </c>
      <c r="P208" s="16">
        <v>285.87200000000001</v>
      </c>
      <c r="Q208" s="6" t="str">
        <f t="shared" si="23"/>
        <v>H</v>
      </c>
      <c r="R208" s="7">
        <v>1.024</v>
      </c>
      <c r="S208" s="6" t="str">
        <f t="shared" si="24"/>
        <v>S</v>
      </c>
      <c r="T208" s="7">
        <v>1.5840000000000001</v>
      </c>
      <c r="U208" s="6" t="str">
        <f t="shared" si="25"/>
        <v>S</v>
      </c>
      <c r="V208" s="7">
        <v>5.1319999999999997</v>
      </c>
      <c r="W208" s="6" t="str">
        <f t="shared" si="26"/>
        <v>S</v>
      </c>
      <c r="X208" s="7">
        <v>8.23</v>
      </c>
      <c r="Y208" s="6" t="str">
        <f t="shared" si="27"/>
        <v>S</v>
      </c>
    </row>
    <row r="209" spans="1:25" ht="18" customHeight="1" x14ac:dyDescent="0.25">
      <c r="A209" s="5">
        <v>2740</v>
      </c>
      <c r="B209" s="11" t="s">
        <v>171</v>
      </c>
      <c r="D209" s="11" t="s">
        <v>163</v>
      </c>
      <c r="E209" s="11" t="s">
        <v>162</v>
      </c>
      <c r="F209" s="11" t="s">
        <v>162</v>
      </c>
      <c r="G209" s="1" t="s">
        <v>161</v>
      </c>
      <c r="H209" s="11">
        <v>289</v>
      </c>
      <c r="I209" s="42" t="s">
        <v>160</v>
      </c>
      <c r="J209" s="18">
        <v>7.9</v>
      </c>
      <c r="K209" s="4">
        <v>0.57999999999999996</v>
      </c>
      <c r="L209" s="17">
        <v>0.81600000000000006</v>
      </c>
      <c r="M209" s="6" t="str">
        <f t="shared" si="21"/>
        <v>H</v>
      </c>
      <c r="N209" s="17">
        <v>15.901760000000001</v>
      </c>
      <c r="O209" s="6" t="str">
        <f t="shared" si="22"/>
        <v>M</v>
      </c>
      <c r="P209" s="16">
        <v>252.30720000000002</v>
      </c>
      <c r="Q209" s="6" t="str">
        <f t="shared" si="23"/>
        <v>H</v>
      </c>
      <c r="R209" s="7">
        <v>0.83</v>
      </c>
      <c r="S209" s="6" t="str">
        <f t="shared" si="24"/>
        <v>S</v>
      </c>
      <c r="T209" s="7">
        <v>0.91600000000000004</v>
      </c>
      <c r="U209" s="6" t="str">
        <f t="shared" si="25"/>
        <v>S</v>
      </c>
      <c r="V209" s="7">
        <v>3.4660000000000002</v>
      </c>
      <c r="W209" s="6" t="str">
        <f t="shared" si="26"/>
        <v>D</v>
      </c>
      <c r="X209" s="7">
        <v>8.7579999999999991</v>
      </c>
      <c r="Y209" s="6" t="str">
        <f t="shared" si="27"/>
        <v>S</v>
      </c>
    </row>
    <row r="210" spans="1:25" ht="18" customHeight="1" x14ac:dyDescent="0.25">
      <c r="A210" s="5">
        <v>2741</v>
      </c>
      <c r="B210" s="11" t="s">
        <v>170</v>
      </c>
      <c r="D210" s="11" t="s">
        <v>163</v>
      </c>
      <c r="E210" s="11" t="s">
        <v>162</v>
      </c>
      <c r="F210" s="11" t="s">
        <v>162</v>
      </c>
      <c r="G210" s="1" t="s">
        <v>161</v>
      </c>
      <c r="H210" s="11">
        <v>580</v>
      </c>
      <c r="I210" s="42" t="s">
        <v>160</v>
      </c>
      <c r="J210" s="18">
        <v>8</v>
      </c>
      <c r="K210" s="4">
        <v>0.47</v>
      </c>
      <c r="L210" s="17">
        <v>0.95200000000000007</v>
      </c>
      <c r="M210" s="6" t="str">
        <f t="shared" si="21"/>
        <v>H</v>
      </c>
      <c r="N210" s="17">
        <v>27.699840000000002</v>
      </c>
      <c r="O210" s="6" t="str">
        <f t="shared" si="22"/>
        <v>H</v>
      </c>
      <c r="P210" s="16">
        <v>221.40800000000004</v>
      </c>
      <c r="Q210" s="6" t="str">
        <f t="shared" si="23"/>
        <v>H</v>
      </c>
      <c r="R210" s="7">
        <v>3.76</v>
      </c>
      <c r="S210" s="6" t="str">
        <f t="shared" si="24"/>
        <v>S</v>
      </c>
      <c r="T210" s="7">
        <v>1.944</v>
      </c>
      <c r="U210" s="6" t="str">
        <f t="shared" si="25"/>
        <v>S</v>
      </c>
      <c r="V210" s="7">
        <v>9.9540000000000006</v>
      </c>
      <c r="W210" s="6" t="str">
        <f t="shared" si="26"/>
        <v>S</v>
      </c>
      <c r="X210" s="7">
        <v>13.71</v>
      </c>
      <c r="Y210" s="6" t="str">
        <f t="shared" si="27"/>
        <v>S</v>
      </c>
    </row>
    <row r="211" spans="1:25" ht="18" customHeight="1" x14ac:dyDescent="0.25">
      <c r="A211" s="5">
        <v>2742</v>
      </c>
      <c r="B211" s="11" t="s">
        <v>169</v>
      </c>
      <c r="D211" s="11" t="s">
        <v>163</v>
      </c>
      <c r="E211" s="11" t="s">
        <v>162</v>
      </c>
      <c r="F211" s="11" t="s">
        <v>162</v>
      </c>
      <c r="G211" s="1" t="s">
        <v>161</v>
      </c>
      <c r="H211" s="11">
        <v>109</v>
      </c>
      <c r="I211" s="42" t="s">
        <v>160</v>
      </c>
      <c r="J211" s="18">
        <v>7.9</v>
      </c>
      <c r="K211" s="4">
        <v>0.54</v>
      </c>
      <c r="L211" s="17">
        <v>0.95200000000000007</v>
      </c>
      <c r="M211" s="6" t="str">
        <f t="shared" si="21"/>
        <v>H</v>
      </c>
      <c r="N211" s="17">
        <v>29.238720000000004</v>
      </c>
      <c r="O211" s="6" t="str">
        <f t="shared" si="22"/>
        <v>H</v>
      </c>
      <c r="P211" s="16">
        <v>186.1568</v>
      </c>
      <c r="Q211" s="6" t="str">
        <f t="shared" si="23"/>
        <v>H</v>
      </c>
      <c r="R211" s="7">
        <v>3.698</v>
      </c>
      <c r="S211" s="6" t="str">
        <f t="shared" si="24"/>
        <v>S</v>
      </c>
      <c r="T211" s="7">
        <v>2.4580000000000002</v>
      </c>
      <c r="U211" s="6" t="str">
        <f t="shared" si="25"/>
        <v>S</v>
      </c>
      <c r="V211" s="7">
        <v>8.77</v>
      </c>
      <c r="W211" s="6" t="str">
        <f t="shared" si="26"/>
        <v>S</v>
      </c>
      <c r="X211" s="7">
        <v>12.95</v>
      </c>
      <c r="Y211" s="6" t="str">
        <f t="shared" si="27"/>
        <v>S</v>
      </c>
    </row>
    <row r="212" spans="1:25" ht="18" customHeight="1" x14ac:dyDescent="0.25">
      <c r="A212" s="5">
        <v>2743</v>
      </c>
      <c r="B212" s="11" t="s">
        <v>168</v>
      </c>
      <c r="D212" s="11" t="s">
        <v>163</v>
      </c>
      <c r="E212" s="11" t="s">
        <v>162</v>
      </c>
      <c r="F212" s="11" t="s">
        <v>162</v>
      </c>
      <c r="G212" s="1" t="s">
        <v>161</v>
      </c>
      <c r="H212" s="11">
        <v>71</v>
      </c>
      <c r="I212" s="42" t="s">
        <v>160</v>
      </c>
      <c r="J212" s="18">
        <v>8.6</v>
      </c>
      <c r="K212" s="4">
        <v>0.31</v>
      </c>
      <c r="L212" s="17">
        <v>0.54400000000000004</v>
      </c>
      <c r="M212" s="6" t="str">
        <f t="shared" si="21"/>
        <v>M</v>
      </c>
      <c r="N212" s="17">
        <v>10.772160000000001</v>
      </c>
      <c r="O212" s="6" t="str">
        <f t="shared" si="22"/>
        <v>M</v>
      </c>
      <c r="P212" s="16">
        <v>131.97440000000003</v>
      </c>
      <c r="Q212" s="6" t="str">
        <f t="shared" si="23"/>
        <v>M</v>
      </c>
      <c r="R212" s="7">
        <v>0.64</v>
      </c>
      <c r="S212" s="6" t="str">
        <f t="shared" si="24"/>
        <v>S</v>
      </c>
      <c r="T212" s="7">
        <v>1.208</v>
      </c>
      <c r="U212" s="6" t="str">
        <f t="shared" si="25"/>
        <v>S</v>
      </c>
      <c r="V212" s="7">
        <v>2.94</v>
      </c>
      <c r="W212" s="6" t="str">
        <f t="shared" si="26"/>
        <v>D</v>
      </c>
      <c r="X212" s="7">
        <v>10.42</v>
      </c>
      <c r="Y212" s="6" t="str">
        <f t="shared" si="27"/>
        <v>S</v>
      </c>
    </row>
    <row r="213" spans="1:25" ht="18" customHeight="1" x14ac:dyDescent="0.25">
      <c r="A213" s="5">
        <v>2744</v>
      </c>
      <c r="B213" s="11" t="s">
        <v>167</v>
      </c>
      <c r="D213" s="11" t="s">
        <v>163</v>
      </c>
      <c r="E213" s="11" t="s">
        <v>162</v>
      </c>
      <c r="F213" s="11" t="s">
        <v>162</v>
      </c>
      <c r="G213" s="1" t="s">
        <v>161</v>
      </c>
      <c r="H213" s="11">
        <v>184</v>
      </c>
      <c r="I213" s="42" t="s">
        <v>160</v>
      </c>
      <c r="J213" s="18">
        <v>8.1</v>
      </c>
      <c r="K213" s="4">
        <v>0.62</v>
      </c>
      <c r="L213" s="17">
        <v>0.95200000000000007</v>
      </c>
      <c r="M213" s="6" t="str">
        <f t="shared" si="21"/>
        <v>H</v>
      </c>
      <c r="N213" s="17">
        <v>12.311040000000002</v>
      </c>
      <c r="O213" s="6" t="str">
        <f t="shared" si="22"/>
        <v>M</v>
      </c>
      <c r="P213" s="16">
        <v>145.62880000000001</v>
      </c>
      <c r="Q213" s="6" t="str">
        <f t="shared" si="23"/>
        <v>H</v>
      </c>
      <c r="R213" s="7">
        <v>3.1219999999999999</v>
      </c>
      <c r="S213" s="6" t="str">
        <f t="shared" si="24"/>
        <v>S</v>
      </c>
      <c r="T213" s="7">
        <v>2.1240000000000001</v>
      </c>
      <c r="U213" s="6" t="str">
        <f t="shared" si="25"/>
        <v>S</v>
      </c>
      <c r="V213" s="7">
        <v>6.0960000000000001</v>
      </c>
      <c r="W213" s="6" t="str">
        <f t="shared" si="26"/>
        <v>S</v>
      </c>
      <c r="X213" s="7">
        <v>11.47</v>
      </c>
      <c r="Y213" s="6" t="str">
        <f t="shared" si="27"/>
        <v>S</v>
      </c>
    </row>
    <row r="214" spans="1:25" ht="18" customHeight="1" x14ac:dyDescent="0.25">
      <c r="A214" s="5">
        <v>2745</v>
      </c>
      <c r="B214" s="11" t="s">
        <v>166</v>
      </c>
      <c r="D214" s="11" t="s">
        <v>163</v>
      </c>
      <c r="E214" s="11" t="s">
        <v>162</v>
      </c>
      <c r="F214" s="11" t="s">
        <v>162</v>
      </c>
      <c r="G214" s="1" t="s">
        <v>161</v>
      </c>
      <c r="H214" s="11">
        <v>479</v>
      </c>
      <c r="I214" s="42" t="s">
        <v>160</v>
      </c>
      <c r="J214" s="18">
        <v>8.1999999999999993</v>
      </c>
      <c r="K214" s="4">
        <v>0.51</v>
      </c>
      <c r="L214" s="17">
        <v>0.97919999999999996</v>
      </c>
      <c r="M214" s="6" t="str">
        <f t="shared" si="21"/>
        <v>H</v>
      </c>
      <c r="N214" s="17">
        <v>9.2332800000000006</v>
      </c>
      <c r="O214" s="6" t="str">
        <f t="shared" si="22"/>
        <v>L</v>
      </c>
      <c r="P214" s="16">
        <v>196.11199999999999</v>
      </c>
      <c r="Q214" s="6" t="str">
        <f t="shared" si="23"/>
        <v>H</v>
      </c>
      <c r="R214" s="7">
        <v>1.232</v>
      </c>
      <c r="S214" s="6" t="str">
        <f t="shared" si="24"/>
        <v>S</v>
      </c>
      <c r="T214" s="7">
        <v>1.6379999999999999</v>
      </c>
      <c r="U214" s="6" t="str">
        <f t="shared" si="25"/>
        <v>S</v>
      </c>
      <c r="V214" s="7">
        <v>5.1319999999999997</v>
      </c>
      <c r="W214" s="6" t="str">
        <f t="shared" si="26"/>
        <v>S</v>
      </c>
      <c r="X214" s="7">
        <v>3.8940000000000001</v>
      </c>
      <c r="Y214" s="6" t="str">
        <f t="shared" si="27"/>
        <v>S</v>
      </c>
    </row>
    <row r="215" spans="1:25" ht="18" customHeight="1" x14ac:dyDescent="0.25">
      <c r="A215" s="5">
        <v>2746</v>
      </c>
      <c r="B215" s="11" t="s">
        <v>165</v>
      </c>
      <c r="D215" s="11" t="s">
        <v>163</v>
      </c>
      <c r="E215" s="11" t="s">
        <v>162</v>
      </c>
      <c r="F215" s="11" t="s">
        <v>162</v>
      </c>
      <c r="G215" s="1" t="s">
        <v>161</v>
      </c>
      <c r="H215" s="11">
        <v>177</v>
      </c>
      <c r="I215" s="42" t="s">
        <v>160</v>
      </c>
      <c r="J215" s="18">
        <v>8.1</v>
      </c>
      <c r="K215" s="4">
        <v>0.66</v>
      </c>
      <c r="L215" s="3">
        <v>0.97</v>
      </c>
      <c r="M215" s="3" t="str">
        <f t="shared" si="21"/>
        <v>H</v>
      </c>
      <c r="N215" s="17">
        <v>15.3888</v>
      </c>
      <c r="O215" s="6" t="str">
        <f t="shared" si="22"/>
        <v>M</v>
      </c>
      <c r="P215" s="16">
        <v>268.464</v>
      </c>
      <c r="Q215" s="6" t="str">
        <f t="shared" si="23"/>
        <v>H</v>
      </c>
      <c r="R215" s="7">
        <v>1.0780000000000001</v>
      </c>
      <c r="S215" s="6" t="str">
        <f t="shared" si="24"/>
        <v>S</v>
      </c>
      <c r="T215" s="7">
        <v>1.8879999999999999</v>
      </c>
      <c r="U215" s="6" t="str">
        <f t="shared" si="25"/>
        <v>S</v>
      </c>
      <c r="V215" s="7">
        <v>3.86</v>
      </c>
      <c r="W215" s="6" t="str">
        <f t="shared" si="26"/>
        <v>D</v>
      </c>
      <c r="X215" s="7">
        <v>20.9</v>
      </c>
      <c r="Y215" s="6" t="str">
        <f t="shared" si="27"/>
        <v>S</v>
      </c>
    </row>
    <row r="216" spans="1:25" ht="18" customHeight="1" x14ac:dyDescent="0.25">
      <c r="A216" s="5">
        <v>2747</v>
      </c>
      <c r="B216" s="11" t="s">
        <v>164</v>
      </c>
      <c r="D216" s="11" t="s">
        <v>163</v>
      </c>
      <c r="E216" s="11" t="s">
        <v>162</v>
      </c>
      <c r="F216" s="11" t="s">
        <v>162</v>
      </c>
      <c r="G216" s="1" t="s">
        <v>161</v>
      </c>
      <c r="H216" s="11">
        <v>118</v>
      </c>
      <c r="I216" s="42" t="s">
        <v>160</v>
      </c>
      <c r="J216" s="18">
        <v>8.1</v>
      </c>
      <c r="K216" s="4">
        <v>0.76</v>
      </c>
      <c r="L216" s="3">
        <v>0.96</v>
      </c>
      <c r="M216" s="3" t="str">
        <f t="shared" si="21"/>
        <v>H</v>
      </c>
      <c r="N216" s="17">
        <v>24.109120000000001</v>
      </c>
      <c r="O216" s="6" t="str">
        <f t="shared" si="22"/>
        <v>H</v>
      </c>
      <c r="P216" s="16">
        <v>120.22400000000002</v>
      </c>
      <c r="Q216" s="6" t="str">
        <f t="shared" si="23"/>
        <v>M</v>
      </c>
      <c r="R216" s="7">
        <v>2.7240000000000002</v>
      </c>
      <c r="S216" s="6" t="str">
        <f t="shared" si="24"/>
        <v>S</v>
      </c>
      <c r="T216" s="7">
        <v>2.3479999999999999</v>
      </c>
      <c r="U216" s="6" t="str">
        <f t="shared" si="25"/>
        <v>S</v>
      </c>
      <c r="V216" s="7">
        <v>5.0439999999999996</v>
      </c>
      <c r="W216" s="6" t="str">
        <f t="shared" si="26"/>
        <v>S</v>
      </c>
      <c r="X216" s="7">
        <v>8.32</v>
      </c>
      <c r="Y216" s="6" t="str">
        <f t="shared" si="27"/>
        <v>S</v>
      </c>
    </row>
    <row r="217" spans="1:25" ht="18" customHeight="1" x14ac:dyDescent="0.25">
      <c r="A217" s="5">
        <v>2748</v>
      </c>
      <c r="B217" s="1" t="s">
        <v>159</v>
      </c>
      <c r="C217" s="1" t="s">
        <v>158</v>
      </c>
      <c r="D217" s="1" t="s">
        <v>126</v>
      </c>
      <c r="E217" s="1" t="s">
        <v>125</v>
      </c>
      <c r="F217" s="1" t="s">
        <v>124</v>
      </c>
      <c r="G217" s="1" t="s">
        <v>81</v>
      </c>
      <c r="J217" s="18">
        <v>7.5</v>
      </c>
      <c r="K217" s="4">
        <v>1.31</v>
      </c>
      <c r="L217" s="17">
        <v>0.68</v>
      </c>
      <c r="M217" s="3" t="str">
        <f t="shared" si="21"/>
        <v>M</v>
      </c>
      <c r="N217" s="17">
        <v>38.472000000000001</v>
      </c>
      <c r="O217" s="6" t="str">
        <f t="shared" si="22"/>
        <v>H</v>
      </c>
      <c r="P217" s="16">
        <v>214.4992</v>
      </c>
      <c r="Q217" s="6" t="str">
        <f t="shared" si="23"/>
        <v>H</v>
      </c>
      <c r="R217" s="7">
        <v>3.6459999999999999</v>
      </c>
      <c r="S217" s="6" t="str">
        <f t="shared" si="24"/>
        <v>S</v>
      </c>
      <c r="T217" s="7">
        <v>5.35</v>
      </c>
      <c r="U217" s="6" t="str">
        <f t="shared" si="25"/>
        <v>S</v>
      </c>
      <c r="V217" s="7">
        <v>35.340000000000003</v>
      </c>
      <c r="W217" s="6" t="str">
        <f t="shared" si="26"/>
        <v>S</v>
      </c>
      <c r="X217" s="7">
        <v>23</v>
      </c>
      <c r="Y217" s="6" t="str">
        <f t="shared" si="27"/>
        <v>S</v>
      </c>
    </row>
    <row r="218" spans="1:25" ht="18" customHeight="1" x14ac:dyDescent="0.25">
      <c r="A218" s="5">
        <v>2749</v>
      </c>
      <c r="B218" s="1" t="s">
        <v>157</v>
      </c>
      <c r="C218" s="1" t="s">
        <v>156</v>
      </c>
      <c r="D218" s="1" t="s">
        <v>126</v>
      </c>
      <c r="E218" s="1" t="s">
        <v>125</v>
      </c>
      <c r="F218" s="1" t="s">
        <v>124</v>
      </c>
      <c r="G218" s="1" t="s">
        <v>81</v>
      </c>
      <c r="J218" s="18">
        <v>7.6</v>
      </c>
      <c r="K218" s="4">
        <v>0.44</v>
      </c>
      <c r="L218" s="17">
        <v>0.68</v>
      </c>
      <c r="M218" s="3" t="str">
        <f t="shared" si="21"/>
        <v>M</v>
      </c>
      <c r="N218" s="17">
        <v>37.959040000000002</v>
      </c>
      <c r="O218" s="6" t="str">
        <f t="shared" si="22"/>
        <v>H</v>
      </c>
      <c r="P218" s="16">
        <v>321.55840000000001</v>
      </c>
      <c r="Q218" s="6" t="str">
        <f t="shared" si="23"/>
        <v>H</v>
      </c>
      <c r="R218" s="7">
        <v>2.1800000000000002</v>
      </c>
      <c r="S218" s="6" t="str">
        <f t="shared" si="24"/>
        <v>S</v>
      </c>
      <c r="T218" s="7">
        <v>3.7519999999999998</v>
      </c>
      <c r="U218" s="6" t="str">
        <f t="shared" si="25"/>
        <v>S</v>
      </c>
      <c r="V218" s="7">
        <v>8.218</v>
      </c>
      <c r="W218" s="6" t="str">
        <f t="shared" si="26"/>
        <v>S</v>
      </c>
      <c r="X218" s="7">
        <v>19.62</v>
      </c>
      <c r="Y218" s="6" t="str">
        <f t="shared" si="27"/>
        <v>S</v>
      </c>
    </row>
    <row r="219" spans="1:25" ht="18" customHeight="1" x14ac:dyDescent="0.25">
      <c r="A219" s="5">
        <v>2750</v>
      </c>
      <c r="B219" s="1" t="s">
        <v>155</v>
      </c>
      <c r="C219" s="1" t="s">
        <v>154</v>
      </c>
      <c r="D219" s="1" t="s">
        <v>126</v>
      </c>
      <c r="E219" s="1" t="s">
        <v>125</v>
      </c>
      <c r="F219" s="1" t="s">
        <v>124</v>
      </c>
      <c r="G219" s="1" t="s">
        <v>81</v>
      </c>
      <c r="H219" s="1" t="s">
        <v>153</v>
      </c>
      <c r="J219" s="18">
        <v>7.8</v>
      </c>
      <c r="K219" s="4">
        <v>0.27</v>
      </c>
      <c r="L219" s="17">
        <v>0.81600000000000006</v>
      </c>
      <c r="M219" s="3" t="str">
        <f t="shared" si="21"/>
        <v>H</v>
      </c>
      <c r="N219" s="17">
        <v>53.860800000000005</v>
      </c>
      <c r="O219" s="6" t="str">
        <f t="shared" si="22"/>
        <v>H</v>
      </c>
      <c r="P219" s="16">
        <v>304.85759999999999</v>
      </c>
      <c r="Q219" s="6" t="str">
        <f t="shared" si="23"/>
        <v>H</v>
      </c>
      <c r="R219" s="7">
        <v>3.2080000000000002</v>
      </c>
      <c r="S219" s="6" t="str">
        <f t="shared" si="24"/>
        <v>S</v>
      </c>
      <c r="T219" s="7">
        <v>4.2960000000000003</v>
      </c>
      <c r="U219" s="6" t="str">
        <f t="shared" si="25"/>
        <v>S</v>
      </c>
      <c r="V219" s="7">
        <v>6.0659999999999998</v>
      </c>
      <c r="W219" s="6" t="str">
        <f t="shared" si="26"/>
        <v>S</v>
      </c>
      <c r="X219" s="7">
        <v>11.3</v>
      </c>
      <c r="Y219" s="6" t="str">
        <f t="shared" si="27"/>
        <v>S</v>
      </c>
    </row>
    <row r="220" spans="1:25" ht="18" customHeight="1" x14ac:dyDescent="0.25">
      <c r="A220" s="5">
        <v>2751</v>
      </c>
      <c r="B220" s="1" t="s">
        <v>152</v>
      </c>
      <c r="C220" s="1" t="s">
        <v>136</v>
      </c>
      <c r="D220" s="1" t="s">
        <v>126</v>
      </c>
      <c r="E220" s="1" t="s">
        <v>125</v>
      </c>
      <c r="F220" s="1" t="s">
        <v>124</v>
      </c>
      <c r="G220" s="1" t="s">
        <v>81</v>
      </c>
      <c r="H220" s="1" t="s">
        <v>149</v>
      </c>
      <c r="J220" s="18">
        <v>7.8</v>
      </c>
      <c r="K220" s="4">
        <v>0.14000000000000001</v>
      </c>
      <c r="L220" s="17">
        <v>0.97919999999999996</v>
      </c>
      <c r="M220" s="3" t="str">
        <f t="shared" si="21"/>
        <v>H</v>
      </c>
      <c r="N220" s="17">
        <v>10.772160000000001</v>
      </c>
      <c r="O220" s="6" t="str">
        <f t="shared" si="22"/>
        <v>M</v>
      </c>
      <c r="P220" s="16">
        <v>168.91200000000001</v>
      </c>
      <c r="Q220" s="6" t="str">
        <f t="shared" si="23"/>
        <v>H</v>
      </c>
      <c r="R220" s="7">
        <v>1.23</v>
      </c>
      <c r="S220" s="6" t="str">
        <f t="shared" si="24"/>
        <v>S</v>
      </c>
      <c r="T220" s="7">
        <v>2.5499999999999998</v>
      </c>
      <c r="U220" s="6" t="str">
        <f t="shared" si="25"/>
        <v>S</v>
      </c>
      <c r="V220" s="7">
        <v>6.95</v>
      </c>
      <c r="W220" s="6" t="str">
        <f t="shared" si="26"/>
        <v>S</v>
      </c>
      <c r="X220" s="7">
        <v>11</v>
      </c>
      <c r="Y220" s="6" t="str">
        <f t="shared" si="27"/>
        <v>S</v>
      </c>
    </row>
    <row r="221" spans="1:25" ht="18" customHeight="1" x14ac:dyDescent="0.25">
      <c r="A221" s="5">
        <v>2752</v>
      </c>
      <c r="B221" s="1" t="s">
        <v>151</v>
      </c>
      <c r="C221" s="1" t="s">
        <v>150</v>
      </c>
      <c r="D221" s="1" t="s">
        <v>126</v>
      </c>
      <c r="E221" s="1" t="s">
        <v>125</v>
      </c>
      <c r="F221" s="1" t="s">
        <v>124</v>
      </c>
      <c r="G221" s="1" t="s">
        <v>81</v>
      </c>
      <c r="H221" s="1" t="s">
        <v>149</v>
      </c>
      <c r="J221" s="18">
        <v>7.3</v>
      </c>
      <c r="K221" s="4">
        <v>0.65</v>
      </c>
      <c r="L221" s="17">
        <v>0.96560000000000001</v>
      </c>
      <c r="M221" s="3" t="str">
        <f t="shared" si="21"/>
        <v>H</v>
      </c>
      <c r="N221" s="17">
        <v>18.979520000000001</v>
      </c>
      <c r="O221" s="6" t="str">
        <f t="shared" si="22"/>
        <v>M</v>
      </c>
      <c r="P221" s="16">
        <v>96.505600000000001</v>
      </c>
      <c r="Q221" s="6" t="str">
        <f t="shared" si="23"/>
        <v>M</v>
      </c>
      <c r="R221" s="7">
        <v>0.91200000000000003</v>
      </c>
      <c r="S221" s="6" t="str">
        <f t="shared" si="24"/>
        <v>S</v>
      </c>
      <c r="T221" s="7">
        <v>2.7320000000000002</v>
      </c>
      <c r="U221" s="6" t="str">
        <f t="shared" si="25"/>
        <v>S</v>
      </c>
      <c r="V221" s="7">
        <v>9.07</v>
      </c>
      <c r="W221" s="6" t="str">
        <f t="shared" si="26"/>
        <v>S</v>
      </c>
      <c r="X221" s="7">
        <v>11.45</v>
      </c>
      <c r="Y221" s="6" t="str">
        <f t="shared" si="27"/>
        <v>S</v>
      </c>
    </row>
    <row r="222" spans="1:25" ht="18" customHeight="1" x14ac:dyDescent="0.25">
      <c r="A222" s="5">
        <v>2753</v>
      </c>
      <c r="B222" s="1" t="s">
        <v>148</v>
      </c>
      <c r="C222" s="1" t="s">
        <v>145</v>
      </c>
      <c r="D222" s="1" t="s">
        <v>126</v>
      </c>
      <c r="E222" s="1" t="s">
        <v>125</v>
      </c>
      <c r="F222" s="1" t="s">
        <v>124</v>
      </c>
      <c r="G222" s="1" t="s">
        <v>81</v>
      </c>
      <c r="H222" s="1">
        <v>432</v>
      </c>
      <c r="J222" s="18">
        <v>7.3</v>
      </c>
      <c r="K222" s="4">
        <v>0.51</v>
      </c>
      <c r="L222" s="17">
        <v>0.95200000000000007</v>
      </c>
      <c r="M222" s="3" t="str">
        <f t="shared" si="21"/>
        <v>H</v>
      </c>
      <c r="N222" s="17">
        <v>57.451520000000002</v>
      </c>
      <c r="O222" s="6" t="str">
        <f t="shared" si="22"/>
        <v>H</v>
      </c>
      <c r="P222" s="16">
        <v>223.91040000000001</v>
      </c>
      <c r="Q222" s="6" t="str">
        <f t="shared" si="23"/>
        <v>H</v>
      </c>
      <c r="R222" s="7">
        <v>2.956</v>
      </c>
      <c r="S222" s="6" t="str">
        <f t="shared" si="24"/>
        <v>S</v>
      </c>
      <c r="T222" s="7">
        <v>4.806</v>
      </c>
      <c r="U222" s="6" t="str">
        <f t="shared" si="25"/>
        <v>S</v>
      </c>
      <c r="V222" s="7">
        <v>8.218</v>
      </c>
      <c r="W222" s="6" t="str">
        <f t="shared" si="26"/>
        <v>S</v>
      </c>
      <c r="X222" s="7">
        <v>15.59</v>
      </c>
      <c r="Y222" s="6" t="str">
        <f t="shared" si="27"/>
        <v>S</v>
      </c>
    </row>
    <row r="223" spans="1:25" ht="18" customHeight="1" x14ac:dyDescent="0.25">
      <c r="A223" s="5">
        <v>2754</v>
      </c>
      <c r="B223" s="1" t="s">
        <v>147</v>
      </c>
      <c r="C223" s="1" t="s">
        <v>136</v>
      </c>
      <c r="D223" s="1" t="s">
        <v>126</v>
      </c>
      <c r="E223" s="1" t="s">
        <v>125</v>
      </c>
      <c r="F223" s="1" t="s">
        <v>124</v>
      </c>
      <c r="G223" s="1" t="s">
        <v>81</v>
      </c>
      <c r="H223" s="1">
        <v>530</v>
      </c>
      <c r="J223" s="18">
        <v>6.9</v>
      </c>
      <c r="K223" s="4">
        <v>2.0099999999999998</v>
      </c>
      <c r="L223" s="17">
        <v>0.95200000000000007</v>
      </c>
      <c r="M223" s="3" t="str">
        <f t="shared" si="21"/>
        <v>H</v>
      </c>
      <c r="N223" s="17">
        <v>66.171840000000003</v>
      </c>
      <c r="O223" s="6" t="str">
        <f t="shared" si="22"/>
        <v>H</v>
      </c>
      <c r="P223" s="16">
        <v>641.48480000000006</v>
      </c>
      <c r="Q223" s="6" t="str">
        <f t="shared" si="23"/>
        <v>H</v>
      </c>
      <c r="R223" s="7">
        <v>2.444</v>
      </c>
      <c r="S223" s="6" t="str">
        <f t="shared" si="24"/>
        <v>S</v>
      </c>
      <c r="T223" s="7">
        <v>4.0739999999999998</v>
      </c>
      <c r="U223" s="6" t="str">
        <f t="shared" si="25"/>
        <v>S</v>
      </c>
      <c r="V223" s="7">
        <v>5.984</v>
      </c>
      <c r="W223" s="6" t="str">
        <f t="shared" si="26"/>
        <v>S</v>
      </c>
      <c r="X223" s="7">
        <v>16.190000000000001</v>
      </c>
      <c r="Y223" s="6" t="str">
        <f t="shared" si="27"/>
        <v>S</v>
      </c>
    </row>
    <row r="224" spans="1:25" ht="18" customHeight="1" x14ac:dyDescent="0.25">
      <c r="A224" s="5">
        <v>2755</v>
      </c>
      <c r="B224" s="1" t="s">
        <v>146</v>
      </c>
      <c r="C224" s="1" t="s">
        <v>145</v>
      </c>
      <c r="D224" s="1" t="s">
        <v>126</v>
      </c>
      <c r="E224" s="1" t="s">
        <v>125</v>
      </c>
      <c r="F224" s="1" t="s">
        <v>124</v>
      </c>
      <c r="G224" s="1" t="s">
        <v>81</v>
      </c>
      <c r="H224" s="1" t="s">
        <v>144</v>
      </c>
      <c r="J224" s="18">
        <v>7.7</v>
      </c>
      <c r="K224" s="4">
        <v>0.41</v>
      </c>
      <c r="L224" s="17">
        <v>0.76</v>
      </c>
      <c r="M224" s="3" t="str">
        <f t="shared" si="21"/>
        <v>H</v>
      </c>
      <c r="N224" s="17">
        <v>37.446080000000002</v>
      </c>
      <c r="O224" s="6" t="str">
        <f t="shared" si="22"/>
        <v>H</v>
      </c>
      <c r="P224" s="16">
        <v>124.46720000000001</v>
      </c>
      <c r="Q224" s="6" t="str">
        <f t="shared" si="23"/>
        <v>M</v>
      </c>
      <c r="R224" s="7">
        <v>1.7</v>
      </c>
      <c r="S224" s="6" t="str">
        <f t="shared" si="24"/>
        <v>S</v>
      </c>
      <c r="T224" s="7">
        <v>3.8359999999999999</v>
      </c>
      <c r="U224" s="6" t="str">
        <f t="shared" si="25"/>
        <v>S</v>
      </c>
      <c r="V224" s="7">
        <v>8.9480000000000004</v>
      </c>
      <c r="W224" s="6" t="str">
        <f t="shared" si="26"/>
        <v>S</v>
      </c>
      <c r="X224" s="7">
        <v>12.88</v>
      </c>
      <c r="Y224" s="6" t="str">
        <f t="shared" si="27"/>
        <v>S</v>
      </c>
    </row>
    <row r="225" spans="1:25" ht="18" customHeight="1" x14ac:dyDescent="0.25">
      <c r="A225" s="5">
        <v>2756</v>
      </c>
      <c r="B225" s="1" t="s">
        <v>143</v>
      </c>
      <c r="C225" s="1" t="s">
        <v>142</v>
      </c>
      <c r="D225" s="1" t="s">
        <v>126</v>
      </c>
      <c r="E225" s="1" t="s">
        <v>125</v>
      </c>
      <c r="F225" s="1" t="s">
        <v>124</v>
      </c>
      <c r="G225" s="1" t="s">
        <v>81</v>
      </c>
      <c r="H225" s="1">
        <v>432</v>
      </c>
      <c r="J225" s="18">
        <v>7.7</v>
      </c>
      <c r="K225" s="4">
        <v>0.25</v>
      </c>
      <c r="L225" s="17">
        <v>0.95200000000000007</v>
      </c>
      <c r="M225" s="3" t="str">
        <f t="shared" si="21"/>
        <v>H</v>
      </c>
      <c r="N225" s="17">
        <v>32.316480000000006</v>
      </c>
      <c r="O225" s="6" t="str">
        <f t="shared" si="22"/>
        <v>H</v>
      </c>
      <c r="P225" s="16">
        <v>176.14720000000003</v>
      </c>
      <c r="Q225" s="6" t="str">
        <f t="shared" si="23"/>
        <v>H</v>
      </c>
      <c r="R225" s="7">
        <v>1.5640000000000001</v>
      </c>
      <c r="S225" s="6" t="str">
        <f t="shared" si="24"/>
        <v>S</v>
      </c>
      <c r="T225" s="7">
        <v>3.9380000000000002</v>
      </c>
      <c r="U225" s="6" t="str">
        <f t="shared" si="25"/>
        <v>S</v>
      </c>
      <c r="V225" s="7">
        <v>8.9079999999999995</v>
      </c>
      <c r="W225" s="6" t="str">
        <f t="shared" si="26"/>
        <v>S</v>
      </c>
      <c r="X225" s="7">
        <v>17.09</v>
      </c>
      <c r="Y225" s="6" t="str">
        <f t="shared" si="27"/>
        <v>S</v>
      </c>
    </row>
    <row r="226" spans="1:25" ht="18" customHeight="1" x14ac:dyDescent="0.25">
      <c r="A226" s="5">
        <v>2757</v>
      </c>
      <c r="B226" s="1" t="s">
        <v>141</v>
      </c>
      <c r="C226" s="1" t="s">
        <v>140</v>
      </c>
      <c r="D226" s="1" t="s">
        <v>126</v>
      </c>
      <c r="E226" s="1" t="s">
        <v>125</v>
      </c>
      <c r="F226" s="1" t="s">
        <v>124</v>
      </c>
      <c r="G226" s="1" t="s">
        <v>81</v>
      </c>
      <c r="H226" s="1">
        <v>243</v>
      </c>
      <c r="J226" s="18">
        <v>8.3000000000000007</v>
      </c>
      <c r="K226" s="4">
        <v>0.26</v>
      </c>
      <c r="L226" s="17">
        <v>0.40800000000000003</v>
      </c>
      <c r="M226" s="3" t="str">
        <f t="shared" si="21"/>
        <v>L</v>
      </c>
      <c r="N226" s="17">
        <v>6.6684799999999997</v>
      </c>
      <c r="O226" s="6" t="str">
        <f t="shared" si="22"/>
        <v>L</v>
      </c>
      <c r="P226" s="16">
        <v>82.144000000000005</v>
      </c>
      <c r="Q226" s="6" t="str">
        <f t="shared" si="23"/>
        <v>M</v>
      </c>
      <c r="R226" s="7">
        <v>1.3360000000000001</v>
      </c>
      <c r="S226" s="6" t="str">
        <f t="shared" si="24"/>
        <v>S</v>
      </c>
      <c r="T226" s="7">
        <v>2.6640000000000001</v>
      </c>
      <c r="U226" s="6" t="str">
        <f t="shared" si="25"/>
        <v>S</v>
      </c>
      <c r="V226" s="7">
        <v>5.1319999999999997</v>
      </c>
      <c r="W226" s="6" t="str">
        <f t="shared" si="26"/>
        <v>S</v>
      </c>
      <c r="X226" s="7">
        <v>5.03</v>
      </c>
      <c r="Y226" s="6" t="str">
        <f t="shared" si="27"/>
        <v>S</v>
      </c>
    </row>
    <row r="227" spans="1:25" ht="18" customHeight="1" x14ac:dyDescent="0.25">
      <c r="A227" s="5">
        <v>2758</v>
      </c>
      <c r="B227" s="1" t="s">
        <v>139</v>
      </c>
      <c r="C227" s="1" t="s">
        <v>138</v>
      </c>
      <c r="D227" s="1" t="s">
        <v>126</v>
      </c>
      <c r="E227" s="1" t="s">
        <v>125</v>
      </c>
      <c r="F227" s="1" t="s">
        <v>124</v>
      </c>
      <c r="G227" s="1" t="s">
        <v>81</v>
      </c>
      <c r="H227" s="1" t="s">
        <v>137</v>
      </c>
      <c r="J227" s="18">
        <v>8.1999999999999993</v>
      </c>
      <c r="K227" s="4">
        <v>0.22</v>
      </c>
      <c r="L227" s="17">
        <v>0.81600000000000006</v>
      </c>
      <c r="M227" s="3" t="str">
        <f t="shared" si="21"/>
        <v>H</v>
      </c>
      <c r="N227" s="17">
        <v>23.596160000000001</v>
      </c>
      <c r="O227" s="6" t="str">
        <f t="shared" si="22"/>
        <v>H</v>
      </c>
      <c r="P227" s="16">
        <v>399.5136</v>
      </c>
      <c r="Q227" s="6" t="str">
        <f t="shared" si="23"/>
        <v>H</v>
      </c>
      <c r="R227" s="7">
        <v>2.02</v>
      </c>
      <c r="S227" s="6" t="str">
        <f t="shared" si="24"/>
        <v>S</v>
      </c>
      <c r="T227" s="7">
        <v>4.04</v>
      </c>
      <c r="U227" s="6" t="str">
        <f t="shared" si="25"/>
        <v>S</v>
      </c>
      <c r="V227" s="7">
        <v>5.16</v>
      </c>
      <c r="W227" s="6" t="str">
        <f t="shared" si="26"/>
        <v>S</v>
      </c>
      <c r="X227" s="7">
        <v>4.8239999999999998</v>
      </c>
      <c r="Y227" s="6" t="str">
        <f t="shared" si="27"/>
        <v>S</v>
      </c>
    </row>
    <row r="228" spans="1:25" ht="18" customHeight="1" x14ac:dyDescent="0.25">
      <c r="A228" s="5">
        <v>2759</v>
      </c>
      <c r="B228" s="1" t="s">
        <v>136</v>
      </c>
      <c r="C228" s="1" t="s">
        <v>135</v>
      </c>
      <c r="D228" s="1" t="s">
        <v>126</v>
      </c>
      <c r="E228" s="1" t="s">
        <v>125</v>
      </c>
      <c r="F228" s="1" t="s">
        <v>124</v>
      </c>
      <c r="G228" s="1" t="s">
        <v>81</v>
      </c>
      <c r="H228" s="1" t="s">
        <v>134</v>
      </c>
      <c r="J228" s="18">
        <v>8</v>
      </c>
      <c r="K228" s="4">
        <v>0.24</v>
      </c>
      <c r="L228" s="17">
        <v>0.95200000000000007</v>
      </c>
      <c r="M228" s="3" t="str">
        <f t="shared" si="21"/>
        <v>H</v>
      </c>
      <c r="N228" s="17">
        <v>99.001280000000008</v>
      </c>
      <c r="O228" s="6" t="str">
        <f t="shared" si="22"/>
        <v>H</v>
      </c>
      <c r="P228" s="16">
        <v>299.8528</v>
      </c>
      <c r="Q228" s="6" t="str">
        <f t="shared" si="23"/>
        <v>H</v>
      </c>
      <c r="R228" s="7">
        <v>3.0179999999999998</v>
      </c>
      <c r="S228" s="6" t="str">
        <f t="shared" si="24"/>
        <v>S</v>
      </c>
      <c r="T228" s="7">
        <v>3.8879999999999999</v>
      </c>
      <c r="U228" s="6" t="str">
        <f t="shared" si="25"/>
        <v>S</v>
      </c>
      <c r="V228" s="7">
        <v>5.62</v>
      </c>
      <c r="W228" s="6" t="str">
        <f t="shared" si="26"/>
        <v>S</v>
      </c>
      <c r="X228" s="7">
        <v>9.2439999999999998</v>
      </c>
      <c r="Y228" s="6" t="str">
        <f t="shared" si="27"/>
        <v>S</v>
      </c>
    </row>
    <row r="229" spans="1:25" ht="18" customHeight="1" x14ac:dyDescent="0.25">
      <c r="A229" s="5">
        <v>2760</v>
      </c>
      <c r="B229" s="1" t="s">
        <v>133</v>
      </c>
      <c r="C229" s="1" t="s">
        <v>132</v>
      </c>
      <c r="D229" s="1" t="s">
        <v>126</v>
      </c>
      <c r="E229" s="1" t="s">
        <v>125</v>
      </c>
      <c r="F229" s="1" t="s">
        <v>124</v>
      </c>
      <c r="G229" s="1" t="s">
        <v>81</v>
      </c>
      <c r="H229" s="1">
        <v>432</v>
      </c>
      <c r="J229" s="18">
        <v>7.9</v>
      </c>
      <c r="K229" s="4">
        <v>0.32</v>
      </c>
      <c r="L229" s="17">
        <v>0.81600000000000006</v>
      </c>
      <c r="M229" s="3" t="str">
        <f t="shared" si="21"/>
        <v>H</v>
      </c>
      <c r="N229" s="17">
        <v>52.834879999999998</v>
      </c>
      <c r="O229" s="6" t="str">
        <f t="shared" si="22"/>
        <v>H</v>
      </c>
      <c r="P229" s="16">
        <v>168.91200000000001</v>
      </c>
      <c r="Q229" s="6" t="str">
        <f t="shared" si="23"/>
        <v>H</v>
      </c>
      <c r="R229" s="7">
        <v>1.762</v>
      </c>
      <c r="S229" s="6" t="str">
        <f t="shared" si="24"/>
        <v>S</v>
      </c>
      <c r="T229" s="7">
        <v>3.6659999999999999</v>
      </c>
      <c r="U229" s="6" t="str">
        <f t="shared" si="25"/>
        <v>S</v>
      </c>
      <c r="V229" s="7">
        <v>9.4760000000000009</v>
      </c>
      <c r="W229" s="6" t="str">
        <f t="shared" si="26"/>
        <v>S</v>
      </c>
      <c r="X229" s="7">
        <v>17.309999999999999</v>
      </c>
      <c r="Y229" s="6" t="str">
        <f t="shared" si="27"/>
        <v>S</v>
      </c>
    </row>
    <row r="230" spans="1:25" ht="18" customHeight="1" x14ac:dyDescent="0.25">
      <c r="A230" s="5">
        <v>2761</v>
      </c>
      <c r="B230" s="1" t="s">
        <v>131</v>
      </c>
      <c r="C230" s="1" t="s">
        <v>130</v>
      </c>
      <c r="D230" s="1" t="s">
        <v>126</v>
      </c>
      <c r="E230" s="1" t="s">
        <v>125</v>
      </c>
      <c r="F230" s="1" t="s">
        <v>124</v>
      </c>
      <c r="G230" s="1" t="s">
        <v>81</v>
      </c>
      <c r="H230" s="1" t="s">
        <v>129</v>
      </c>
      <c r="J230" s="18">
        <v>8</v>
      </c>
      <c r="K230" s="4">
        <v>0.23</v>
      </c>
      <c r="L230" s="17">
        <v>0.68</v>
      </c>
      <c r="M230" s="3" t="str">
        <f t="shared" si="21"/>
        <v>M</v>
      </c>
      <c r="N230" s="17">
        <v>41.036800000000007</v>
      </c>
      <c r="O230" s="6" t="str">
        <f t="shared" si="22"/>
        <v>H</v>
      </c>
      <c r="P230" s="16">
        <v>186.37440000000001</v>
      </c>
      <c r="Q230" s="6" t="str">
        <f t="shared" si="23"/>
        <v>H</v>
      </c>
      <c r="R230" s="7">
        <v>2.1800000000000002</v>
      </c>
      <c r="S230" s="6" t="str">
        <f t="shared" si="24"/>
        <v>S</v>
      </c>
      <c r="T230" s="7">
        <v>3.6160000000000001</v>
      </c>
      <c r="U230" s="6" t="str">
        <f t="shared" si="25"/>
        <v>S</v>
      </c>
      <c r="V230" s="7">
        <v>6.4720000000000004</v>
      </c>
      <c r="W230" s="6" t="str">
        <f t="shared" si="26"/>
        <v>S</v>
      </c>
      <c r="X230" s="7">
        <v>8.2140000000000004</v>
      </c>
      <c r="Y230" s="6" t="str">
        <f t="shared" si="27"/>
        <v>S</v>
      </c>
    </row>
    <row r="231" spans="1:25" ht="18" customHeight="1" x14ac:dyDescent="0.25">
      <c r="A231" s="5">
        <v>2762</v>
      </c>
      <c r="B231" s="1" t="s">
        <v>128</v>
      </c>
      <c r="C231" s="1" t="s">
        <v>127</v>
      </c>
      <c r="D231" s="1" t="s">
        <v>126</v>
      </c>
      <c r="E231" s="1" t="s">
        <v>125</v>
      </c>
      <c r="F231" s="1" t="s">
        <v>124</v>
      </c>
      <c r="G231" s="1" t="s">
        <v>81</v>
      </c>
      <c r="H231" s="1">
        <v>452</v>
      </c>
      <c r="J231" s="18">
        <v>7.7</v>
      </c>
      <c r="K231" s="4">
        <v>0.32</v>
      </c>
      <c r="L231" s="17">
        <v>0.97919999999999996</v>
      </c>
      <c r="M231" s="3" t="str">
        <f t="shared" si="21"/>
        <v>H</v>
      </c>
      <c r="N231" s="17">
        <v>46.166400000000003</v>
      </c>
      <c r="O231" s="6" t="str">
        <f t="shared" si="22"/>
        <v>H</v>
      </c>
      <c r="P231" s="16">
        <v>281.13920000000002</v>
      </c>
      <c r="Q231" s="6" t="str">
        <f t="shared" si="23"/>
        <v>H</v>
      </c>
      <c r="R231" s="7">
        <v>2.3759999999999999</v>
      </c>
      <c r="S231" s="6" t="str">
        <f t="shared" si="24"/>
        <v>S</v>
      </c>
      <c r="T231" s="7">
        <v>3.8879999999999999</v>
      </c>
      <c r="U231" s="6" t="str">
        <f t="shared" si="25"/>
        <v>S</v>
      </c>
      <c r="V231" s="7">
        <v>7.4059999999999997</v>
      </c>
      <c r="W231" s="6" t="str">
        <f t="shared" si="26"/>
        <v>S</v>
      </c>
      <c r="X231" s="7">
        <v>17.5</v>
      </c>
      <c r="Y231" s="6" t="str">
        <f t="shared" si="27"/>
        <v>S</v>
      </c>
    </row>
    <row r="232" spans="1:25" ht="18" customHeight="1" x14ac:dyDescent="0.25">
      <c r="A232" s="5">
        <v>2763</v>
      </c>
      <c r="B232" s="41" t="s">
        <v>123</v>
      </c>
      <c r="C232" s="27"/>
      <c r="D232" s="41" t="s">
        <v>86</v>
      </c>
      <c r="E232" s="41" t="s">
        <v>83</v>
      </c>
      <c r="F232" s="41" t="s">
        <v>82</v>
      </c>
      <c r="G232" s="1" t="s">
        <v>81</v>
      </c>
      <c r="J232" s="18">
        <v>7.8</v>
      </c>
      <c r="K232" s="4">
        <v>0.24</v>
      </c>
      <c r="L232" s="17">
        <v>0.81600000000000006</v>
      </c>
      <c r="M232" s="3" t="str">
        <f t="shared" si="21"/>
        <v>H</v>
      </c>
      <c r="N232" s="17">
        <v>14.362880000000001</v>
      </c>
      <c r="O232" s="6" t="str">
        <f t="shared" si="22"/>
        <v>M</v>
      </c>
      <c r="P232" s="16">
        <v>188.22400000000002</v>
      </c>
      <c r="Q232" s="6" t="str">
        <f t="shared" si="23"/>
        <v>H</v>
      </c>
      <c r="R232" s="7">
        <v>1.8720000000000001</v>
      </c>
      <c r="S232" s="6" t="str">
        <f t="shared" si="24"/>
        <v>S</v>
      </c>
      <c r="T232" s="7">
        <v>2.0179999999999998</v>
      </c>
      <c r="U232" s="6" t="str">
        <f t="shared" si="25"/>
        <v>S</v>
      </c>
      <c r="V232" s="7">
        <v>10.53</v>
      </c>
      <c r="W232" s="6" t="str">
        <f t="shared" si="26"/>
        <v>S</v>
      </c>
      <c r="X232" s="7">
        <v>9.0559999999999992</v>
      </c>
      <c r="Y232" s="6" t="str">
        <f t="shared" si="27"/>
        <v>S</v>
      </c>
    </row>
    <row r="233" spans="1:25" ht="18" customHeight="1" x14ac:dyDescent="0.25">
      <c r="A233" s="5">
        <v>2764</v>
      </c>
      <c r="B233" s="41" t="s">
        <v>122</v>
      </c>
      <c r="C233" s="27"/>
      <c r="D233" s="41" t="s">
        <v>86</v>
      </c>
      <c r="E233" s="41" t="s">
        <v>83</v>
      </c>
      <c r="F233" s="41" t="s">
        <v>82</v>
      </c>
      <c r="G233" s="1" t="s">
        <v>81</v>
      </c>
      <c r="J233" s="18">
        <v>7.9</v>
      </c>
      <c r="K233" s="4">
        <v>0.23</v>
      </c>
      <c r="L233" s="17">
        <v>0.6120000000000001</v>
      </c>
      <c r="M233" s="3" t="str">
        <f t="shared" si="21"/>
        <v>M</v>
      </c>
      <c r="N233" s="17">
        <v>16.414720000000003</v>
      </c>
      <c r="O233" s="6" t="str">
        <f t="shared" si="22"/>
        <v>M</v>
      </c>
      <c r="P233" s="16">
        <v>230.76480000000004</v>
      </c>
      <c r="Q233" s="6" t="str">
        <f t="shared" si="23"/>
        <v>H</v>
      </c>
      <c r="R233" s="7">
        <v>1.89</v>
      </c>
      <c r="S233" s="6" t="str">
        <f t="shared" si="24"/>
        <v>S</v>
      </c>
      <c r="T233" s="7">
        <v>2</v>
      </c>
      <c r="U233" s="6" t="str">
        <f t="shared" si="25"/>
        <v>S</v>
      </c>
      <c r="V233" s="7">
        <v>10.57</v>
      </c>
      <c r="W233" s="6" t="str">
        <f t="shared" si="26"/>
        <v>S</v>
      </c>
      <c r="X233" s="7">
        <v>9.7859999999999996</v>
      </c>
      <c r="Y233" s="6" t="str">
        <f t="shared" si="27"/>
        <v>S</v>
      </c>
    </row>
    <row r="234" spans="1:25" ht="18" customHeight="1" x14ac:dyDescent="0.25">
      <c r="A234" s="5">
        <v>2765</v>
      </c>
      <c r="B234" s="41" t="s">
        <v>121</v>
      </c>
      <c r="C234" s="27"/>
      <c r="D234" s="41" t="s">
        <v>84</v>
      </c>
      <c r="E234" s="41" t="s">
        <v>83</v>
      </c>
      <c r="F234" s="41" t="s">
        <v>82</v>
      </c>
      <c r="G234" s="1" t="s">
        <v>81</v>
      </c>
      <c r="J234" s="18">
        <v>7.6</v>
      </c>
      <c r="K234" s="4">
        <v>0.25</v>
      </c>
      <c r="L234" s="17">
        <v>0.68</v>
      </c>
      <c r="M234" s="3" t="str">
        <f t="shared" si="21"/>
        <v>M</v>
      </c>
      <c r="N234" s="17">
        <v>27.699840000000002</v>
      </c>
      <c r="O234" s="6" t="str">
        <f t="shared" si="22"/>
        <v>H</v>
      </c>
      <c r="P234" s="16">
        <v>122.9984</v>
      </c>
      <c r="Q234" s="6" t="str">
        <f t="shared" si="23"/>
        <v>M</v>
      </c>
      <c r="R234" s="7">
        <v>1.478</v>
      </c>
      <c r="S234" s="6" t="str">
        <f t="shared" si="24"/>
        <v>S</v>
      </c>
      <c r="T234" s="7">
        <v>2.7480000000000002</v>
      </c>
      <c r="U234" s="6" t="str">
        <f t="shared" si="25"/>
        <v>S</v>
      </c>
      <c r="V234" s="7">
        <v>24.42</v>
      </c>
      <c r="W234" s="6" t="str">
        <f t="shared" si="26"/>
        <v>S</v>
      </c>
      <c r="X234" s="7">
        <v>15.69</v>
      </c>
      <c r="Y234" s="6" t="str">
        <f t="shared" si="27"/>
        <v>S</v>
      </c>
    </row>
    <row r="235" spans="1:25" ht="18" customHeight="1" x14ac:dyDescent="0.25">
      <c r="A235" s="5">
        <v>2766</v>
      </c>
      <c r="B235" s="41" t="s">
        <v>120</v>
      </c>
      <c r="C235" s="27"/>
      <c r="D235" s="41" t="s">
        <v>86</v>
      </c>
      <c r="E235" s="41" t="s">
        <v>83</v>
      </c>
      <c r="F235" s="41" t="s">
        <v>82</v>
      </c>
      <c r="G235" s="1" t="s">
        <v>81</v>
      </c>
      <c r="J235" s="18">
        <v>7.3</v>
      </c>
      <c r="K235" s="4">
        <v>0.14000000000000001</v>
      </c>
      <c r="L235" s="17">
        <v>0.68</v>
      </c>
      <c r="M235" s="3" t="str">
        <f t="shared" si="21"/>
        <v>M</v>
      </c>
      <c r="N235" s="17">
        <v>9.2332800000000006</v>
      </c>
      <c r="O235" s="6" t="str">
        <f t="shared" si="22"/>
        <v>L</v>
      </c>
      <c r="P235" s="16">
        <v>89.32480000000001</v>
      </c>
      <c r="Q235" s="6" t="str">
        <f t="shared" si="23"/>
        <v>M</v>
      </c>
      <c r="R235" s="7">
        <v>0.99199999999999999</v>
      </c>
      <c r="S235" s="6" t="str">
        <f t="shared" si="24"/>
        <v>S</v>
      </c>
      <c r="T235" s="7">
        <v>2.85</v>
      </c>
      <c r="U235" s="6" t="str">
        <f t="shared" si="25"/>
        <v>S</v>
      </c>
      <c r="V235" s="7">
        <v>24.9</v>
      </c>
      <c r="W235" s="6" t="str">
        <f t="shared" si="26"/>
        <v>S</v>
      </c>
      <c r="X235" s="7">
        <v>16.66</v>
      </c>
      <c r="Y235" s="6" t="str">
        <f t="shared" si="27"/>
        <v>S</v>
      </c>
    </row>
    <row r="236" spans="1:25" ht="18" customHeight="1" x14ac:dyDescent="0.25">
      <c r="A236" s="5">
        <v>2767</v>
      </c>
      <c r="B236" s="41" t="s">
        <v>119</v>
      </c>
      <c r="C236" s="27"/>
      <c r="D236" s="41" t="s">
        <v>86</v>
      </c>
      <c r="E236" s="41" t="s">
        <v>83</v>
      </c>
      <c r="F236" s="41" t="s">
        <v>82</v>
      </c>
      <c r="G236" s="1" t="s">
        <v>81</v>
      </c>
      <c r="J236" s="18">
        <v>7.1</v>
      </c>
      <c r="K236" s="4">
        <v>0.28999999999999998</v>
      </c>
      <c r="L236" s="17">
        <v>0.95200000000000007</v>
      </c>
      <c r="M236" s="3" t="str">
        <f t="shared" si="21"/>
        <v>H</v>
      </c>
      <c r="N236" s="17">
        <v>14.362880000000001</v>
      </c>
      <c r="O236" s="6" t="str">
        <f t="shared" si="22"/>
        <v>M</v>
      </c>
      <c r="P236" s="16">
        <v>102.27200000000001</v>
      </c>
      <c r="Q236" s="6" t="str">
        <f t="shared" si="23"/>
        <v>M</v>
      </c>
      <c r="R236" s="7">
        <v>1.17</v>
      </c>
      <c r="S236" s="6" t="str">
        <f t="shared" si="24"/>
        <v>S</v>
      </c>
      <c r="T236" s="7">
        <v>3.3439999999999999</v>
      </c>
      <c r="U236" s="6" t="str">
        <f t="shared" si="25"/>
        <v>S</v>
      </c>
      <c r="V236" s="7">
        <v>28.64</v>
      </c>
      <c r="W236" s="6" t="str">
        <f t="shared" si="26"/>
        <v>S</v>
      </c>
      <c r="X236" s="7">
        <v>13.94</v>
      </c>
      <c r="Y236" s="6" t="str">
        <f t="shared" si="27"/>
        <v>S</v>
      </c>
    </row>
    <row r="237" spans="1:25" ht="18" customHeight="1" x14ac:dyDescent="0.25">
      <c r="A237" s="5">
        <v>2768</v>
      </c>
      <c r="B237" s="41" t="s">
        <v>118</v>
      </c>
      <c r="C237" s="27"/>
      <c r="D237" s="41" t="s">
        <v>84</v>
      </c>
      <c r="E237" s="41" t="s">
        <v>83</v>
      </c>
      <c r="F237" s="41" t="s">
        <v>82</v>
      </c>
      <c r="G237" s="1" t="s">
        <v>81</v>
      </c>
      <c r="J237" s="18">
        <v>7.7</v>
      </c>
      <c r="K237" s="4">
        <v>0.23</v>
      </c>
      <c r="L237" s="17">
        <v>0.76160000000000028</v>
      </c>
      <c r="M237" s="3" t="str">
        <f t="shared" si="21"/>
        <v>H</v>
      </c>
      <c r="N237" s="17">
        <v>17.953600000000002</v>
      </c>
      <c r="O237" s="6" t="str">
        <f t="shared" si="22"/>
        <v>M</v>
      </c>
      <c r="P237" s="16">
        <v>191.65119999999999</v>
      </c>
      <c r="Q237" s="6" t="str">
        <f t="shared" si="23"/>
        <v>H</v>
      </c>
      <c r="R237" s="7">
        <v>1.8340000000000001</v>
      </c>
      <c r="S237" s="6" t="str">
        <f t="shared" si="24"/>
        <v>S</v>
      </c>
      <c r="T237" s="7">
        <v>1.966</v>
      </c>
      <c r="U237" s="6" t="str">
        <f t="shared" si="25"/>
        <v>S</v>
      </c>
      <c r="V237" s="7">
        <v>10.37</v>
      </c>
      <c r="W237" s="6" t="str">
        <f t="shared" si="26"/>
        <v>S</v>
      </c>
      <c r="X237" s="7">
        <v>7.8019999999999996</v>
      </c>
      <c r="Y237" s="6" t="str">
        <f t="shared" si="27"/>
        <v>S</v>
      </c>
    </row>
    <row r="238" spans="1:25" ht="18" customHeight="1" x14ac:dyDescent="0.25">
      <c r="A238" s="5">
        <v>2769</v>
      </c>
      <c r="B238" s="41" t="s">
        <v>117</v>
      </c>
      <c r="C238" s="27"/>
      <c r="D238" s="41" t="s">
        <v>86</v>
      </c>
      <c r="E238" s="41" t="s">
        <v>83</v>
      </c>
      <c r="F238" s="41" t="s">
        <v>82</v>
      </c>
      <c r="G238" s="1" t="s">
        <v>81</v>
      </c>
      <c r="J238" s="18">
        <v>7.8</v>
      </c>
      <c r="K238" s="4">
        <v>0.21</v>
      </c>
      <c r="L238" s="17">
        <v>0.68</v>
      </c>
      <c r="M238" s="3" t="str">
        <f t="shared" si="21"/>
        <v>M</v>
      </c>
      <c r="N238" s="17">
        <v>15.3888</v>
      </c>
      <c r="O238" s="6" t="str">
        <f t="shared" si="22"/>
        <v>M</v>
      </c>
      <c r="P238" s="16">
        <v>188.33279999999999</v>
      </c>
      <c r="Q238" s="6" t="str">
        <f t="shared" si="23"/>
        <v>H</v>
      </c>
      <c r="R238" s="7">
        <v>1.6379999999999999</v>
      </c>
      <c r="S238" s="6" t="str">
        <f t="shared" si="24"/>
        <v>S</v>
      </c>
      <c r="T238" s="7">
        <v>1.83</v>
      </c>
      <c r="U238" s="6" t="str">
        <f t="shared" si="25"/>
        <v>S</v>
      </c>
      <c r="V238" s="7">
        <v>9.2720000000000002</v>
      </c>
      <c r="W238" s="6" t="str">
        <f t="shared" si="26"/>
        <v>S</v>
      </c>
      <c r="X238" s="7">
        <v>8.8320000000000007</v>
      </c>
      <c r="Y238" s="6" t="str">
        <f t="shared" si="27"/>
        <v>S</v>
      </c>
    </row>
    <row r="239" spans="1:25" ht="18" customHeight="1" x14ac:dyDescent="0.25">
      <c r="A239" s="5">
        <v>2770</v>
      </c>
      <c r="B239" s="41" t="s">
        <v>116</v>
      </c>
      <c r="C239" s="27"/>
      <c r="D239" s="41" t="s">
        <v>84</v>
      </c>
      <c r="E239" s="41" t="s">
        <v>83</v>
      </c>
      <c r="F239" s="41" t="s">
        <v>82</v>
      </c>
      <c r="G239" s="1" t="s">
        <v>81</v>
      </c>
      <c r="J239" s="18">
        <v>8.1</v>
      </c>
      <c r="K239" s="4">
        <v>0.15</v>
      </c>
      <c r="L239" s="17">
        <v>0.68</v>
      </c>
      <c r="M239" s="3" t="str">
        <f t="shared" si="21"/>
        <v>M</v>
      </c>
      <c r="N239" s="17">
        <v>12.311040000000002</v>
      </c>
      <c r="O239" s="6" t="str">
        <f t="shared" si="22"/>
        <v>M</v>
      </c>
      <c r="P239" s="16">
        <v>143.50720000000001</v>
      </c>
      <c r="Q239" s="6" t="str">
        <f t="shared" si="23"/>
        <v>H</v>
      </c>
      <c r="R239" s="7">
        <v>4.8579999999999997</v>
      </c>
      <c r="S239" s="6" t="str">
        <f t="shared" si="24"/>
        <v>S</v>
      </c>
      <c r="T239" s="7">
        <v>1.8640000000000001</v>
      </c>
      <c r="U239" s="6" t="str">
        <f t="shared" si="25"/>
        <v>S</v>
      </c>
      <c r="V239" s="7">
        <v>6.9180000000000001</v>
      </c>
      <c r="W239" s="6" t="str">
        <f t="shared" si="26"/>
        <v>S</v>
      </c>
      <c r="X239" s="7">
        <v>3.794</v>
      </c>
      <c r="Y239" s="6" t="str">
        <f t="shared" si="27"/>
        <v>S</v>
      </c>
    </row>
    <row r="240" spans="1:25" ht="18" customHeight="1" x14ac:dyDescent="0.25">
      <c r="A240" s="5">
        <v>2771</v>
      </c>
      <c r="B240" s="41" t="s">
        <v>115</v>
      </c>
      <c r="C240" s="27"/>
      <c r="D240" s="41" t="s">
        <v>84</v>
      </c>
      <c r="E240" s="41" t="s">
        <v>83</v>
      </c>
      <c r="F240" s="41" t="s">
        <v>82</v>
      </c>
      <c r="G240" s="1" t="s">
        <v>81</v>
      </c>
      <c r="J240" s="18">
        <v>8</v>
      </c>
      <c r="K240" s="4">
        <v>0.27</v>
      </c>
      <c r="L240" s="17">
        <v>0.95200000000000007</v>
      </c>
      <c r="M240" s="3" t="str">
        <f t="shared" si="21"/>
        <v>H</v>
      </c>
      <c r="N240" s="17">
        <v>21.544320000000003</v>
      </c>
      <c r="O240" s="6" t="str">
        <f t="shared" si="22"/>
        <v>M</v>
      </c>
      <c r="P240" s="16">
        <v>188.06080000000003</v>
      </c>
      <c r="Q240" s="6" t="str">
        <f t="shared" si="23"/>
        <v>H</v>
      </c>
      <c r="R240" s="7">
        <v>5.1100000000000003</v>
      </c>
      <c r="S240" s="6" t="str">
        <f t="shared" si="24"/>
        <v>S</v>
      </c>
      <c r="T240" s="7">
        <v>1.88</v>
      </c>
      <c r="U240" s="6" t="str">
        <f t="shared" si="25"/>
        <v>S</v>
      </c>
      <c r="V240" s="7">
        <v>7</v>
      </c>
      <c r="W240" s="6" t="str">
        <f t="shared" si="26"/>
        <v>S</v>
      </c>
      <c r="X240" s="7">
        <v>3.6440000000000001</v>
      </c>
      <c r="Y240" s="6" t="str">
        <f t="shared" si="27"/>
        <v>S</v>
      </c>
    </row>
    <row r="241" spans="1:25" ht="18" customHeight="1" x14ac:dyDescent="0.25">
      <c r="A241" s="5">
        <v>2772</v>
      </c>
      <c r="B241" s="41" t="s">
        <v>114</v>
      </c>
      <c r="C241" s="27"/>
      <c r="D241" s="41" t="s">
        <v>86</v>
      </c>
      <c r="E241" s="41" t="s">
        <v>83</v>
      </c>
      <c r="F241" s="41" t="s">
        <v>82</v>
      </c>
      <c r="G241" s="1" t="s">
        <v>81</v>
      </c>
      <c r="J241" s="18">
        <v>8.1</v>
      </c>
      <c r="K241" s="4">
        <v>0.18</v>
      </c>
      <c r="L241" s="17">
        <v>0.68</v>
      </c>
      <c r="M241" s="3" t="str">
        <f t="shared" si="21"/>
        <v>M</v>
      </c>
      <c r="N241" s="17">
        <v>50.270080000000007</v>
      </c>
      <c r="O241" s="6" t="str">
        <f t="shared" si="22"/>
        <v>H</v>
      </c>
      <c r="P241" s="16">
        <v>120.8768</v>
      </c>
      <c r="Q241" s="6" t="str">
        <f t="shared" si="23"/>
        <v>M</v>
      </c>
      <c r="R241" s="7">
        <v>4.4459999999999997</v>
      </c>
      <c r="S241" s="6" t="str">
        <f t="shared" si="24"/>
        <v>S</v>
      </c>
      <c r="T241" s="7">
        <v>1.6419999999999999</v>
      </c>
      <c r="U241" s="6" t="str">
        <f t="shared" si="25"/>
        <v>S</v>
      </c>
      <c r="V241" s="7">
        <v>5.8620000000000001</v>
      </c>
      <c r="W241" s="6" t="str">
        <f t="shared" si="26"/>
        <v>S</v>
      </c>
      <c r="X241" s="7">
        <v>2.5579999999999998</v>
      </c>
      <c r="Y241" s="6" t="str">
        <f t="shared" si="27"/>
        <v>S</v>
      </c>
    </row>
    <row r="242" spans="1:25" ht="18" customHeight="1" x14ac:dyDescent="0.25">
      <c r="A242" s="5">
        <v>2773</v>
      </c>
      <c r="B242" s="41" t="s">
        <v>113</v>
      </c>
      <c r="C242" s="27"/>
      <c r="D242" s="41" t="s">
        <v>84</v>
      </c>
      <c r="E242" s="41" t="s">
        <v>83</v>
      </c>
      <c r="F242" s="41" t="s">
        <v>82</v>
      </c>
      <c r="G242" s="1" t="s">
        <v>81</v>
      </c>
      <c r="J242" s="18">
        <v>7.8</v>
      </c>
      <c r="K242" s="4">
        <v>0.15</v>
      </c>
      <c r="L242" s="17">
        <v>0.95200000000000007</v>
      </c>
      <c r="M242" s="3" t="str">
        <f t="shared" si="21"/>
        <v>H</v>
      </c>
      <c r="N242" s="17">
        <v>13.849920000000001</v>
      </c>
      <c r="O242" s="6" t="str">
        <f t="shared" si="22"/>
        <v>M</v>
      </c>
      <c r="P242" s="16">
        <v>86.659199999999998</v>
      </c>
      <c r="Q242" s="6" t="str">
        <f t="shared" si="23"/>
        <v>M</v>
      </c>
      <c r="R242" s="7">
        <v>1.028</v>
      </c>
      <c r="S242" s="6" t="str">
        <f t="shared" si="24"/>
        <v>S</v>
      </c>
      <c r="T242" s="7">
        <v>2.9020000000000001</v>
      </c>
      <c r="U242" s="6" t="str">
        <f t="shared" si="25"/>
        <v>S</v>
      </c>
      <c r="V242" s="7">
        <v>26.64</v>
      </c>
      <c r="W242" s="6" t="str">
        <f t="shared" si="26"/>
        <v>S</v>
      </c>
      <c r="X242" s="7">
        <v>12.71</v>
      </c>
      <c r="Y242" s="6" t="str">
        <f t="shared" si="27"/>
        <v>S</v>
      </c>
    </row>
    <row r="243" spans="1:25" ht="18" customHeight="1" x14ac:dyDescent="0.25">
      <c r="A243" s="5">
        <v>2774</v>
      </c>
      <c r="B243" s="41" t="s">
        <v>88</v>
      </c>
      <c r="C243" s="27"/>
      <c r="D243" s="41" t="s">
        <v>84</v>
      </c>
      <c r="E243" s="41" t="s">
        <v>83</v>
      </c>
      <c r="F243" s="41" t="s">
        <v>82</v>
      </c>
      <c r="G243" s="1" t="s">
        <v>81</v>
      </c>
      <c r="J243" s="18">
        <v>7.5</v>
      </c>
      <c r="K243" s="4">
        <v>0.15</v>
      </c>
      <c r="L243" s="17">
        <v>0.81600000000000006</v>
      </c>
      <c r="M243" s="3" t="str">
        <f t="shared" si="21"/>
        <v>H</v>
      </c>
      <c r="N243" s="17">
        <v>19.49248</v>
      </c>
      <c r="O243" s="6" t="str">
        <f t="shared" si="22"/>
        <v>M</v>
      </c>
      <c r="P243" s="16">
        <v>86.387200000000007</v>
      </c>
      <c r="Q243" s="6" t="str">
        <f t="shared" si="23"/>
        <v>M</v>
      </c>
      <c r="R243" s="7">
        <v>1.214</v>
      </c>
      <c r="S243" s="6" t="str">
        <f t="shared" si="24"/>
        <v>S</v>
      </c>
      <c r="T243" s="7">
        <v>3.0880000000000001</v>
      </c>
      <c r="U243" s="6" t="str">
        <f t="shared" si="25"/>
        <v>S</v>
      </c>
      <c r="V243" s="7">
        <v>27.42</v>
      </c>
      <c r="W243" s="6" t="str">
        <f t="shared" si="26"/>
        <v>S</v>
      </c>
      <c r="X243" s="7">
        <v>13.76</v>
      </c>
      <c r="Y243" s="6" t="str">
        <f t="shared" si="27"/>
        <v>S</v>
      </c>
    </row>
    <row r="244" spans="1:25" ht="18" customHeight="1" x14ac:dyDescent="0.25">
      <c r="A244" s="5">
        <v>2775</v>
      </c>
      <c r="B244" s="41" t="s">
        <v>112</v>
      </c>
      <c r="C244" s="27"/>
      <c r="D244" s="41" t="s">
        <v>86</v>
      </c>
      <c r="E244" s="41" t="s">
        <v>83</v>
      </c>
      <c r="F244" s="41" t="s">
        <v>82</v>
      </c>
      <c r="G244" s="1" t="s">
        <v>81</v>
      </c>
      <c r="J244" s="18">
        <v>7.2</v>
      </c>
      <c r="K244" s="4">
        <v>0.14000000000000001</v>
      </c>
      <c r="L244" s="17">
        <v>0.76</v>
      </c>
      <c r="M244" s="3" t="str">
        <f t="shared" si="21"/>
        <v>H</v>
      </c>
      <c r="N244" s="17">
        <v>14.875840000000002</v>
      </c>
      <c r="O244" s="6" t="str">
        <f t="shared" si="22"/>
        <v>M</v>
      </c>
      <c r="P244" s="16">
        <v>96.832000000000008</v>
      </c>
      <c r="Q244" s="6" t="str">
        <f t="shared" si="23"/>
        <v>M</v>
      </c>
      <c r="R244" s="7">
        <v>0.9</v>
      </c>
      <c r="S244" s="6" t="str">
        <f t="shared" si="24"/>
        <v>S</v>
      </c>
      <c r="T244" s="7">
        <v>2.97</v>
      </c>
      <c r="U244" s="6" t="str">
        <f t="shared" si="25"/>
        <v>S</v>
      </c>
      <c r="V244" s="7">
        <v>22.54</v>
      </c>
      <c r="W244" s="6" t="str">
        <f t="shared" si="26"/>
        <v>S</v>
      </c>
      <c r="X244" s="7">
        <v>16.55</v>
      </c>
      <c r="Y244" s="6" t="str">
        <f t="shared" si="27"/>
        <v>S</v>
      </c>
    </row>
    <row r="245" spans="1:25" ht="18" customHeight="1" x14ac:dyDescent="0.25">
      <c r="A245" s="5">
        <v>2776</v>
      </c>
      <c r="B245" s="41" t="s">
        <v>111</v>
      </c>
      <c r="C245" s="27"/>
      <c r="D245" s="41" t="s">
        <v>86</v>
      </c>
      <c r="E245" s="41" t="s">
        <v>83</v>
      </c>
      <c r="F245" s="41" t="s">
        <v>82</v>
      </c>
      <c r="G245" s="1" t="s">
        <v>81</v>
      </c>
      <c r="J245" s="18">
        <v>7.7</v>
      </c>
      <c r="K245" s="4">
        <v>0.17</v>
      </c>
      <c r="L245" s="17">
        <v>0.81600000000000006</v>
      </c>
      <c r="M245" s="3" t="str">
        <f t="shared" si="21"/>
        <v>H</v>
      </c>
      <c r="N245" s="17">
        <v>47.705280000000002</v>
      </c>
      <c r="O245" s="6" t="str">
        <f t="shared" si="22"/>
        <v>H</v>
      </c>
      <c r="P245" s="16">
        <v>135.34720000000002</v>
      </c>
      <c r="Q245" s="6" t="str">
        <f t="shared" si="23"/>
        <v>M</v>
      </c>
      <c r="R245" s="7">
        <v>4.9020000000000001</v>
      </c>
      <c r="S245" s="6" t="str">
        <f t="shared" si="24"/>
        <v>S</v>
      </c>
      <c r="T245" s="7">
        <v>1.982</v>
      </c>
      <c r="U245" s="6" t="str">
        <f t="shared" si="25"/>
        <v>S</v>
      </c>
      <c r="V245" s="7">
        <v>6.9580000000000002</v>
      </c>
      <c r="W245" s="6" t="str">
        <f t="shared" si="26"/>
        <v>S</v>
      </c>
      <c r="X245" s="7">
        <v>4.0179999999999998</v>
      </c>
      <c r="Y245" s="6" t="str">
        <f t="shared" si="27"/>
        <v>S</v>
      </c>
    </row>
    <row r="246" spans="1:25" ht="18" customHeight="1" x14ac:dyDescent="0.25">
      <c r="A246" s="5">
        <v>2777</v>
      </c>
      <c r="B246" s="41" t="s">
        <v>110</v>
      </c>
      <c r="C246" s="27"/>
      <c r="D246" s="41" t="s">
        <v>86</v>
      </c>
      <c r="E246" s="41" t="s">
        <v>83</v>
      </c>
      <c r="F246" s="41" t="s">
        <v>82</v>
      </c>
      <c r="G246" s="1" t="s">
        <v>81</v>
      </c>
      <c r="J246" s="18">
        <v>7.3</v>
      </c>
      <c r="K246" s="4">
        <v>0.54</v>
      </c>
      <c r="L246" s="17">
        <v>0.88400000000000012</v>
      </c>
      <c r="M246" s="3" t="str">
        <f t="shared" si="21"/>
        <v>H</v>
      </c>
      <c r="N246" s="17">
        <v>32.316480000000006</v>
      </c>
      <c r="O246" s="6" t="str">
        <f t="shared" si="22"/>
        <v>H</v>
      </c>
      <c r="P246" s="16">
        <v>134.36799999999999</v>
      </c>
      <c r="Q246" s="6" t="str">
        <f t="shared" si="23"/>
        <v>M</v>
      </c>
      <c r="R246" s="7">
        <v>1.786</v>
      </c>
      <c r="S246" s="6" t="str">
        <f t="shared" si="24"/>
        <v>S</v>
      </c>
      <c r="T246" s="7">
        <v>2.9180000000000001</v>
      </c>
      <c r="U246" s="6" t="str">
        <f t="shared" si="25"/>
        <v>S</v>
      </c>
      <c r="V246" s="7">
        <v>24.3</v>
      </c>
      <c r="W246" s="6" t="str">
        <f t="shared" si="26"/>
        <v>S</v>
      </c>
      <c r="X246" s="7">
        <v>16.059999999999999</v>
      </c>
      <c r="Y246" s="6" t="str">
        <f t="shared" si="27"/>
        <v>S</v>
      </c>
    </row>
    <row r="247" spans="1:25" ht="18" customHeight="1" x14ac:dyDescent="0.25">
      <c r="A247" s="5">
        <v>2778</v>
      </c>
      <c r="B247" s="41" t="s">
        <v>99</v>
      </c>
      <c r="C247" s="27"/>
      <c r="D247" s="41" t="s">
        <v>84</v>
      </c>
      <c r="E247" s="41" t="s">
        <v>83</v>
      </c>
      <c r="F247" s="41" t="s">
        <v>82</v>
      </c>
      <c r="G247" s="1" t="s">
        <v>81</v>
      </c>
      <c r="J247" s="18">
        <v>7.3</v>
      </c>
      <c r="K247" s="4">
        <v>0.35</v>
      </c>
      <c r="L247" s="17">
        <v>0.95200000000000007</v>
      </c>
      <c r="M247" s="3" t="str">
        <f t="shared" si="21"/>
        <v>H</v>
      </c>
      <c r="N247" s="17">
        <v>21.031360000000003</v>
      </c>
      <c r="O247" s="6" t="str">
        <f t="shared" si="22"/>
        <v>M</v>
      </c>
      <c r="P247" s="16">
        <v>98.083200000000019</v>
      </c>
      <c r="Q247" s="6" t="str">
        <f t="shared" si="23"/>
        <v>M</v>
      </c>
      <c r="R247" s="7">
        <v>1.226</v>
      </c>
      <c r="S247" s="6" t="str">
        <f t="shared" si="24"/>
        <v>S</v>
      </c>
      <c r="T247" s="7">
        <v>3.6160000000000001</v>
      </c>
      <c r="U247" s="6" t="str">
        <f t="shared" si="25"/>
        <v>S</v>
      </c>
      <c r="V247" s="7">
        <v>28.68</v>
      </c>
      <c r="W247" s="6" t="str">
        <f t="shared" si="26"/>
        <v>S</v>
      </c>
      <c r="X247" s="7">
        <v>14.75</v>
      </c>
      <c r="Y247" s="6" t="str">
        <f t="shared" si="27"/>
        <v>S</v>
      </c>
    </row>
    <row r="248" spans="1:25" ht="18" customHeight="1" x14ac:dyDescent="0.25">
      <c r="A248" s="5">
        <v>2779</v>
      </c>
      <c r="B248" s="41" t="s">
        <v>109</v>
      </c>
      <c r="C248" s="27"/>
      <c r="D248" s="41" t="s">
        <v>84</v>
      </c>
      <c r="E248" s="41" t="s">
        <v>83</v>
      </c>
      <c r="F248" s="41" t="s">
        <v>82</v>
      </c>
      <c r="G248" s="1" t="s">
        <v>81</v>
      </c>
      <c r="J248" s="18">
        <v>7.3</v>
      </c>
      <c r="K248" s="4">
        <v>0.37</v>
      </c>
      <c r="L248" s="17">
        <v>0.95200000000000007</v>
      </c>
      <c r="M248" s="3" t="str">
        <f t="shared" si="21"/>
        <v>H</v>
      </c>
      <c r="N248" s="17">
        <v>23.596160000000001</v>
      </c>
      <c r="O248" s="6" t="str">
        <f t="shared" si="22"/>
        <v>H</v>
      </c>
      <c r="P248" s="16">
        <v>93.894400000000019</v>
      </c>
      <c r="Q248" s="6" t="str">
        <f t="shared" si="23"/>
        <v>M</v>
      </c>
      <c r="R248" s="7">
        <v>1.1639999999999999</v>
      </c>
      <c r="S248" s="6" t="str">
        <f t="shared" si="24"/>
        <v>S</v>
      </c>
      <c r="T248" s="7">
        <v>3.5819999999999999</v>
      </c>
      <c r="U248" s="6" t="str">
        <f t="shared" si="25"/>
        <v>S</v>
      </c>
      <c r="V248" s="7">
        <v>28.72</v>
      </c>
      <c r="W248" s="6" t="str">
        <f t="shared" si="26"/>
        <v>S</v>
      </c>
      <c r="X248" s="7">
        <v>13.98</v>
      </c>
      <c r="Y248" s="6" t="str">
        <f t="shared" si="27"/>
        <v>S</v>
      </c>
    </row>
    <row r="249" spans="1:25" ht="18" customHeight="1" x14ac:dyDescent="0.25">
      <c r="A249" s="5">
        <v>2780</v>
      </c>
      <c r="B249" s="41" t="s">
        <v>108</v>
      </c>
      <c r="C249" s="27"/>
      <c r="D249" s="41" t="s">
        <v>84</v>
      </c>
      <c r="E249" s="41" t="s">
        <v>83</v>
      </c>
      <c r="F249" s="41" t="s">
        <v>82</v>
      </c>
      <c r="G249" s="1" t="s">
        <v>81</v>
      </c>
      <c r="J249" s="18">
        <v>7.6</v>
      </c>
      <c r="K249" s="4">
        <v>0.3</v>
      </c>
      <c r="L249" s="17">
        <v>0.95200000000000007</v>
      </c>
      <c r="M249" s="3" t="str">
        <f t="shared" si="21"/>
        <v>H</v>
      </c>
      <c r="N249" s="17">
        <v>67.710720000000009</v>
      </c>
      <c r="O249" s="6" t="str">
        <f t="shared" si="22"/>
        <v>H</v>
      </c>
      <c r="P249" s="16">
        <v>213.5744</v>
      </c>
      <c r="Q249" s="6" t="str">
        <f t="shared" si="23"/>
        <v>H</v>
      </c>
      <c r="R249" s="7">
        <v>5.48</v>
      </c>
      <c r="S249" s="6" t="str">
        <f t="shared" si="24"/>
        <v>S</v>
      </c>
      <c r="T249" s="7">
        <v>2.222</v>
      </c>
      <c r="U249" s="6" t="str">
        <f t="shared" si="25"/>
        <v>S</v>
      </c>
      <c r="V249" s="7">
        <v>8.0540000000000003</v>
      </c>
      <c r="W249" s="6" t="str">
        <f t="shared" si="26"/>
        <v>S</v>
      </c>
      <c r="X249" s="7">
        <v>2.9319999999999999</v>
      </c>
      <c r="Y249" s="6" t="str">
        <f t="shared" si="27"/>
        <v>S</v>
      </c>
    </row>
    <row r="250" spans="1:25" ht="18" customHeight="1" x14ac:dyDescent="0.25">
      <c r="A250" s="5">
        <v>2781</v>
      </c>
      <c r="B250" s="41" t="s">
        <v>107</v>
      </c>
      <c r="C250" s="27"/>
      <c r="D250" s="41" t="s">
        <v>86</v>
      </c>
      <c r="E250" s="41" t="s">
        <v>83</v>
      </c>
      <c r="F250" s="41" t="s">
        <v>82</v>
      </c>
      <c r="G250" s="1" t="s">
        <v>81</v>
      </c>
      <c r="J250" s="18">
        <v>7.8</v>
      </c>
      <c r="K250" s="4">
        <v>0.28000000000000003</v>
      </c>
      <c r="L250" s="17">
        <v>0.97919999999999996</v>
      </c>
      <c r="M250" s="3" t="str">
        <f t="shared" si="21"/>
        <v>H</v>
      </c>
      <c r="N250" s="17">
        <v>76.944000000000003</v>
      </c>
      <c r="O250" s="6" t="str">
        <f t="shared" si="22"/>
        <v>H</v>
      </c>
      <c r="P250" s="16">
        <v>203.83680000000001</v>
      </c>
      <c r="Q250" s="6" t="str">
        <f t="shared" si="23"/>
        <v>H</v>
      </c>
      <c r="R250" s="7">
        <v>5.1479999999999997</v>
      </c>
      <c r="S250" s="6" t="str">
        <f t="shared" si="24"/>
        <v>S</v>
      </c>
      <c r="T250" s="7">
        <v>1.966</v>
      </c>
      <c r="U250" s="6" t="str">
        <f t="shared" si="25"/>
        <v>S</v>
      </c>
      <c r="V250" s="7">
        <v>6.6340000000000003</v>
      </c>
      <c r="W250" s="6" t="str">
        <f t="shared" si="26"/>
        <v>S</v>
      </c>
      <c r="X250" s="7">
        <v>2.258</v>
      </c>
      <c r="Y250" s="6" t="str">
        <f t="shared" si="27"/>
        <v>S</v>
      </c>
    </row>
    <row r="251" spans="1:25" ht="18" customHeight="1" x14ac:dyDescent="0.25">
      <c r="A251" s="5">
        <v>2782</v>
      </c>
      <c r="B251" s="41" t="s">
        <v>106</v>
      </c>
      <c r="C251" s="27"/>
      <c r="D251" s="41" t="s">
        <v>84</v>
      </c>
      <c r="E251" s="41" t="s">
        <v>83</v>
      </c>
      <c r="F251" s="41" t="s">
        <v>82</v>
      </c>
      <c r="G251" s="1" t="s">
        <v>81</v>
      </c>
      <c r="J251" s="18">
        <v>7.9</v>
      </c>
      <c r="K251" s="4">
        <v>0.21</v>
      </c>
      <c r="L251" s="17">
        <v>0.88400000000000012</v>
      </c>
      <c r="M251" s="3" t="str">
        <f t="shared" si="21"/>
        <v>H</v>
      </c>
      <c r="N251" s="17">
        <v>28.725760000000001</v>
      </c>
      <c r="O251" s="6" t="str">
        <f t="shared" si="22"/>
        <v>H</v>
      </c>
      <c r="P251" s="16">
        <v>196.65600000000001</v>
      </c>
      <c r="Q251" s="6" t="str">
        <f t="shared" si="23"/>
        <v>H</v>
      </c>
      <c r="R251" s="7">
        <v>1.982</v>
      </c>
      <c r="S251" s="6" t="str">
        <f t="shared" si="24"/>
        <v>S</v>
      </c>
      <c r="T251" s="7">
        <v>2.0859999999999999</v>
      </c>
      <c r="U251" s="6" t="str">
        <f t="shared" si="25"/>
        <v>S</v>
      </c>
      <c r="V251" s="7">
        <v>9.9220000000000006</v>
      </c>
      <c r="W251" s="6" t="str">
        <f t="shared" si="26"/>
        <v>S</v>
      </c>
      <c r="X251" s="7">
        <v>7.1459999999999999</v>
      </c>
      <c r="Y251" s="6" t="str">
        <f t="shared" si="27"/>
        <v>S</v>
      </c>
    </row>
    <row r="252" spans="1:25" ht="18" customHeight="1" x14ac:dyDescent="0.25">
      <c r="A252" s="5">
        <v>2783</v>
      </c>
      <c r="B252" s="41" t="s">
        <v>105</v>
      </c>
      <c r="C252" s="27"/>
      <c r="D252" s="41" t="s">
        <v>84</v>
      </c>
      <c r="E252" s="41" t="s">
        <v>83</v>
      </c>
      <c r="F252" s="41" t="s">
        <v>82</v>
      </c>
      <c r="G252" s="1" t="s">
        <v>81</v>
      </c>
      <c r="J252" s="18">
        <v>8</v>
      </c>
      <c r="K252" s="4">
        <v>0.23</v>
      </c>
      <c r="L252" s="17">
        <v>0.95200000000000007</v>
      </c>
      <c r="M252" s="3" t="str">
        <f t="shared" si="21"/>
        <v>H</v>
      </c>
      <c r="N252" s="17">
        <v>57.964480000000009</v>
      </c>
      <c r="O252" s="6" t="str">
        <f t="shared" si="22"/>
        <v>H</v>
      </c>
      <c r="P252" s="16">
        <v>111.03040000000001</v>
      </c>
      <c r="Q252" s="6" t="str">
        <f t="shared" si="23"/>
        <v>M</v>
      </c>
      <c r="R252" s="7">
        <v>5.3319999999999999</v>
      </c>
      <c r="S252" s="6" t="str">
        <f t="shared" si="24"/>
        <v>S</v>
      </c>
      <c r="T252" s="7">
        <v>2.222</v>
      </c>
      <c r="U252" s="6" t="str">
        <f t="shared" si="25"/>
        <v>S</v>
      </c>
      <c r="V252" s="7">
        <v>10.94</v>
      </c>
      <c r="W252" s="6" t="str">
        <f t="shared" si="26"/>
        <v>S</v>
      </c>
      <c r="X252" s="7">
        <v>6.34</v>
      </c>
      <c r="Y252" s="6" t="str">
        <f t="shared" si="27"/>
        <v>S</v>
      </c>
    </row>
    <row r="253" spans="1:25" ht="18" customHeight="1" x14ac:dyDescent="0.25">
      <c r="A253" s="5">
        <v>2784</v>
      </c>
      <c r="B253" s="41" t="s">
        <v>104</v>
      </c>
      <c r="C253" s="27"/>
      <c r="D253" s="41" t="s">
        <v>86</v>
      </c>
      <c r="E253" s="41" t="s">
        <v>83</v>
      </c>
      <c r="F253" s="41" t="s">
        <v>82</v>
      </c>
      <c r="G253" s="1" t="s">
        <v>81</v>
      </c>
      <c r="J253" s="18">
        <v>7.6</v>
      </c>
      <c r="K253" s="4">
        <v>0.3</v>
      </c>
      <c r="L253" s="17">
        <v>0.88400000000000012</v>
      </c>
      <c r="M253" s="3" t="str">
        <f t="shared" si="21"/>
        <v>H</v>
      </c>
      <c r="N253" s="17">
        <v>20.518400000000003</v>
      </c>
      <c r="O253" s="6" t="str">
        <f t="shared" si="22"/>
        <v>M</v>
      </c>
      <c r="P253" s="16">
        <v>92.044800000000009</v>
      </c>
      <c r="Q253" s="6" t="str">
        <f t="shared" si="23"/>
        <v>M</v>
      </c>
      <c r="R253" s="7">
        <v>1.268</v>
      </c>
      <c r="S253" s="6" t="str">
        <f t="shared" si="24"/>
        <v>S</v>
      </c>
      <c r="T253" s="7">
        <v>3.53</v>
      </c>
      <c r="U253" s="6" t="str">
        <f t="shared" si="25"/>
        <v>S</v>
      </c>
      <c r="V253" s="7">
        <v>27.3</v>
      </c>
      <c r="W253" s="6" t="str">
        <f t="shared" si="26"/>
        <v>S</v>
      </c>
      <c r="X253" s="7">
        <v>13.96</v>
      </c>
      <c r="Y253" s="6" t="str">
        <f t="shared" si="27"/>
        <v>S</v>
      </c>
    </row>
    <row r="254" spans="1:25" ht="18" customHeight="1" x14ac:dyDescent="0.25">
      <c r="A254" s="5">
        <v>2785</v>
      </c>
      <c r="B254" s="41" t="s">
        <v>103</v>
      </c>
      <c r="C254" s="27"/>
      <c r="D254" s="41" t="s">
        <v>86</v>
      </c>
      <c r="E254" s="41" t="s">
        <v>83</v>
      </c>
      <c r="F254" s="41" t="s">
        <v>82</v>
      </c>
      <c r="G254" s="1" t="s">
        <v>81</v>
      </c>
      <c r="J254" s="18">
        <v>7.4</v>
      </c>
      <c r="K254" s="4">
        <v>0.47</v>
      </c>
      <c r="L254" s="17">
        <v>0.95200000000000007</v>
      </c>
      <c r="M254" s="3" t="str">
        <f t="shared" si="21"/>
        <v>H</v>
      </c>
      <c r="N254" s="17">
        <v>25.648000000000003</v>
      </c>
      <c r="O254" s="6" t="str">
        <f t="shared" si="22"/>
        <v>H</v>
      </c>
      <c r="P254" s="16">
        <v>106.1888</v>
      </c>
      <c r="Q254" s="6" t="str">
        <f t="shared" si="23"/>
        <v>M</v>
      </c>
      <c r="R254" s="7">
        <v>1.214</v>
      </c>
      <c r="S254" s="6" t="str">
        <f t="shared" si="24"/>
        <v>S</v>
      </c>
      <c r="T254" s="7">
        <v>3.65</v>
      </c>
      <c r="U254" s="6" t="str">
        <f t="shared" si="25"/>
        <v>S</v>
      </c>
      <c r="V254" s="7">
        <v>28.68</v>
      </c>
      <c r="W254" s="6" t="str">
        <f t="shared" si="26"/>
        <v>S</v>
      </c>
      <c r="X254" s="7">
        <v>14.21</v>
      </c>
      <c r="Y254" s="6" t="str">
        <f t="shared" si="27"/>
        <v>S</v>
      </c>
    </row>
    <row r="255" spans="1:25" ht="18" customHeight="1" x14ac:dyDescent="0.25">
      <c r="A255" s="5">
        <v>2786</v>
      </c>
      <c r="B255" s="41" t="s">
        <v>102</v>
      </c>
      <c r="C255" s="27"/>
      <c r="D255" s="41" t="s">
        <v>86</v>
      </c>
      <c r="E255" s="41" t="s">
        <v>83</v>
      </c>
      <c r="F255" s="41" t="s">
        <v>82</v>
      </c>
      <c r="G255" s="1" t="s">
        <v>81</v>
      </c>
      <c r="J255" s="18">
        <v>7.8</v>
      </c>
      <c r="K255" s="4">
        <v>0.42</v>
      </c>
      <c r="L255" s="17">
        <v>0.40800000000000003</v>
      </c>
      <c r="M255" s="3" t="str">
        <f t="shared" si="21"/>
        <v>L</v>
      </c>
      <c r="N255" s="17">
        <v>8.2073600000000013</v>
      </c>
      <c r="O255" s="6" t="str">
        <f t="shared" si="22"/>
        <v>L</v>
      </c>
      <c r="P255" s="16">
        <v>97.049600000000012</v>
      </c>
      <c r="Q255" s="6" t="str">
        <f t="shared" si="23"/>
        <v>M</v>
      </c>
      <c r="R255" s="7">
        <v>1.466</v>
      </c>
      <c r="S255" s="6" t="str">
        <f t="shared" si="24"/>
        <v>S</v>
      </c>
      <c r="T255" s="7">
        <v>1.796</v>
      </c>
      <c r="U255" s="6" t="str">
        <f t="shared" si="25"/>
        <v>S</v>
      </c>
      <c r="V255" s="7">
        <v>6.6340000000000003</v>
      </c>
      <c r="W255" s="6" t="str">
        <f t="shared" si="26"/>
        <v>S</v>
      </c>
      <c r="X255" s="7">
        <v>9.6739999999999995</v>
      </c>
      <c r="Y255" s="6" t="str">
        <f t="shared" si="27"/>
        <v>S</v>
      </c>
    </row>
    <row r="256" spans="1:25" ht="18" customHeight="1" x14ac:dyDescent="0.25">
      <c r="A256" s="5">
        <v>2787</v>
      </c>
      <c r="B256" s="41" t="s">
        <v>101</v>
      </c>
      <c r="C256" s="27"/>
      <c r="D256" s="41" t="s">
        <v>84</v>
      </c>
      <c r="E256" s="41" t="s">
        <v>83</v>
      </c>
      <c r="F256" s="41" t="s">
        <v>82</v>
      </c>
      <c r="G256" s="1" t="s">
        <v>81</v>
      </c>
      <c r="J256" s="18">
        <v>8</v>
      </c>
      <c r="K256" s="4">
        <v>0.27</v>
      </c>
      <c r="L256" s="17">
        <v>0.96560000000000001</v>
      </c>
      <c r="M256" s="3" t="str">
        <f t="shared" si="21"/>
        <v>H</v>
      </c>
      <c r="N256" s="17">
        <v>44.627519999999997</v>
      </c>
      <c r="O256" s="6" t="str">
        <f t="shared" si="22"/>
        <v>H</v>
      </c>
      <c r="P256" s="16">
        <v>111.1392</v>
      </c>
      <c r="Q256" s="6" t="str">
        <f t="shared" si="23"/>
        <v>M</v>
      </c>
      <c r="R256" s="7">
        <v>5.444</v>
      </c>
      <c r="S256" s="6" t="str">
        <f t="shared" si="24"/>
        <v>S</v>
      </c>
      <c r="T256" s="7">
        <v>2.4420000000000002</v>
      </c>
      <c r="U256" s="6" t="str">
        <f t="shared" si="25"/>
        <v>S</v>
      </c>
      <c r="V256" s="7">
        <v>11.46</v>
      </c>
      <c r="W256" s="6" t="str">
        <f t="shared" si="26"/>
        <v>S</v>
      </c>
      <c r="X256" s="7">
        <v>7.39</v>
      </c>
      <c r="Y256" s="6" t="str">
        <f t="shared" si="27"/>
        <v>S</v>
      </c>
    </row>
    <row r="257" spans="1:25" ht="18" customHeight="1" x14ac:dyDescent="0.25">
      <c r="A257" s="5">
        <v>2788</v>
      </c>
      <c r="B257" s="41" t="s">
        <v>100</v>
      </c>
      <c r="C257" s="27"/>
      <c r="D257" s="41" t="s">
        <v>84</v>
      </c>
      <c r="E257" s="41" t="s">
        <v>83</v>
      </c>
      <c r="F257" s="41" t="s">
        <v>82</v>
      </c>
      <c r="G257" s="1" t="s">
        <v>81</v>
      </c>
      <c r="J257" s="18">
        <v>7.7</v>
      </c>
      <c r="K257" s="4">
        <v>0.15</v>
      </c>
      <c r="L257" s="17">
        <v>0.54400000000000004</v>
      </c>
      <c r="M257" s="3" t="str">
        <f t="shared" si="21"/>
        <v>M</v>
      </c>
      <c r="N257" s="17">
        <v>25.648000000000003</v>
      </c>
      <c r="O257" s="6" t="str">
        <f t="shared" si="22"/>
        <v>H</v>
      </c>
      <c r="P257" s="16">
        <v>94.547200000000004</v>
      </c>
      <c r="Q257" s="6" t="str">
        <f t="shared" si="23"/>
        <v>M</v>
      </c>
      <c r="R257" s="7">
        <v>0.9</v>
      </c>
      <c r="S257" s="6" t="str">
        <f t="shared" si="24"/>
        <v>S</v>
      </c>
      <c r="T257" s="7">
        <v>3.02</v>
      </c>
      <c r="U257" s="6" t="str">
        <f t="shared" si="25"/>
        <v>S</v>
      </c>
      <c r="V257" s="7">
        <v>23.12</v>
      </c>
      <c r="W257" s="6" t="str">
        <f t="shared" si="26"/>
        <v>S</v>
      </c>
      <c r="X257" s="7">
        <v>16.66</v>
      </c>
      <c r="Y257" s="6" t="str">
        <f t="shared" si="27"/>
        <v>S</v>
      </c>
    </row>
    <row r="258" spans="1:25" ht="18" customHeight="1" x14ac:dyDescent="0.25">
      <c r="A258" s="5">
        <v>2789</v>
      </c>
      <c r="B258" s="41" t="s">
        <v>99</v>
      </c>
      <c r="C258" s="27"/>
      <c r="D258" s="41" t="s">
        <v>84</v>
      </c>
      <c r="E258" s="41" t="s">
        <v>83</v>
      </c>
      <c r="F258" s="41" t="s">
        <v>82</v>
      </c>
      <c r="G258" s="1" t="s">
        <v>81</v>
      </c>
      <c r="J258" s="18">
        <v>7.8</v>
      </c>
      <c r="K258" s="4">
        <v>0.18</v>
      </c>
      <c r="L258" s="17">
        <v>0.95200000000000007</v>
      </c>
      <c r="M258" s="3" t="str">
        <f t="shared" si="21"/>
        <v>H</v>
      </c>
      <c r="N258" s="17">
        <v>11.798080000000001</v>
      </c>
      <c r="O258" s="6" t="str">
        <f t="shared" si="22"/>
        <v>M</v>
      </c>
      <c r="P258" s="16">
        <v>144.16</v>
      </c>
      <c r="Q258" s="6" t="str">
        <f t="shared" si="23"/>
        <v>H</v>
      </c>
      <c r="R258" s="7">
        <v>5.0739999999999998</v>
      </c>
      <c r="S258" s="6" t="str">
        <f t="shared" si="24"/>
        <v>S</v>
      </c>
      <c r="T258" s="7">
        <v>2.052</v>
      </c>
      <c r="U258" s="6" t="str">
        <f t="shared" si="25"/>
        <v>S</v>
      </c>
      <c r="V258" s="7">
        <v>7.8520000000000003</v>
      </c>
      <c r="W258" s="6" t="str">
        <f t="shared" si="26"/>
        <v>S</v>
      </c>
      <c r="X258" s="7">
        <v>4.0179999999999998</v>
      </c>
      <c r="Y258" s="6" t="str">
        <f t="shared" si="27"/>
        <v>S</v>
      </c>
    </row>
    <row r="259" spans="1:25" ht="18" customHeight="1" x14ac:dyDescent="0.25">
      <c r="A259" s="5">
        <v>2790</v>
      </c>
      <c r="B259" s="41" t="s">
        <v>98</v>
      </c>
      <c r="C259" s="27"/>
      <c r="D259" s="41" t="s">
        <v>84</v>
      </c>
      <c r="E259" s="41" t="s">
        <v>83</v>
      </c>
      <c r="F259" s="41" t="s">
        <v>82</v>
      </c>
      <c r="G259" s="1" t="s">
        <v>81</v>
      </c>
      <c r="J259" s="18">
        <v>7.6</v>
      </c>
      <c r="K259" s="4">
        <v>0.28000000000000003</v>
      </c>
      <c r="L259" s="17">
        <v>0.95200000000000007</v>
      </c>
      <c r="M259" s="3" t="str">
        <f t="shared" si="21"/>
        <v>H</v>
      </c>
      <c r="N259" s="17">
        <v>18.979520000000001</v>
      </c>
      <c r="O259" s="6" t="str">
        <f t="shared" si="22"/>
        <v>M</v>
      </c>
      <c r="P259" s="16">
        <v>93.894400000000019</v>
      </c>
      <c r="Q259" s="6" t="str">
        <f t="shared" si="23"/>
        <v>M</v>
      </c>
      <c r="R259" s="7">
        <v>1.1759999999999999</v>
      </c>
      <c r="S259" s="6" t="str">
        <f t="shared" si="24"/>
        <v>S</v>
      </c>
      <c r="T259" s="7">
        <v>3.3439999999999999</v>
      </c>
      <c r="U259" s="6" t="str">
        <f t="shared" si="25"/>
        <v>S</v>
      </c>
      <c r="V259" s="7">
        <v>28.14</v>
      </c>
      <c r="W259" s="6" t="str">
        <f t="shared" si="26"/>
        <v>S</v>
      </c>
      <c r="X259" s="7">
        <v>12.48</v>
      </c>
      <c r="Y259" s="6" t="str">
        <f t="shared" si="27"/>
        <v>S</v>
      </c>
    </row>
    <row r="260" spans="1:25" ht="18" customHeight="1" x14ac:dyDescent="0.25">
      <c r="A260" s="5">
        <v>2791</v>
      </c>
      <c r="B260" s="41" t="s">
        <v>97</v>
      </c>
      <c r="C260" s="27"/>
      <c r="D260" s="41" t="s">
        <v>84</v>
      </c>
      <c r="E260" s="41" t="s">
        <v>83</v>
      </c>
      <c r="F260" s="41" t="s">
        <v>82</v>
      </c>
      <c r="G260" s="1" t="s">
        <v>81</v>
      </c>
      <c r="J260" s="18">
        <v>7.7</v>
      </c>
      <c r="K260" s="4">
        <v>0.27</v>
      </c>
      <c r="L260" s="17">
        <v>0.95200000000000007</v>
      </c>
      <c r="M260" s="3" t="str">
        <f t="shared" si="21"/>
        <v>H</v>
      </c>
      <c r="N260" s="17">
        <v>43.601600000000005</v>
      </c>
      <c r="O260" s="6" t="str">
        <f t="shared" si="22"/>
        <v>H</v>
      </c>
      <c r="P260" s="16">
        <v>215.36960000000005</v>
      </c>
      <c r="Q260" s="6" t="str">
        <f t="shared" si="23"/>
        <v>H</v>
      </c>
      <c r="R260" s="7">
        <v>5.1539999999999999</v>
      </c>
      <c r="S260" s="6" t="str">
        <f t="shared" si="24"/>
        <v>S</v>
      </c>
      <c r="T260" s="7">
        <v>2.1880000000000002</v>
      </c>
      <c r="U260" s="6" t="str">
        <f t="shared" si="25"/>
        <v>S</v>
      </c>
      <c r="V260" s="7">
        <v>7.5679999999999996</v>
      </c>
      <c r="W260" s="6" t="str">
        <f t="shared" si="26"/>
        <v>S</v>
      </c>
      <c r="X260" s="7">
        <v>2.8380000000000001</v>
      </c>
      <c r="Y260" s="6" t="str">
        <f t="shared" si="27"/>
        <v>S</v>
      </c>
    </row>
    <row r="261" spans="1:25" ht="18" customHeight="1" x14ac:dyDescent="0.25">
      <c r="A261" s="5">
        <v>2792</v>
      </c>
      <c r="B261" s="41" t="s">
        <v>96</v>
      </c>
      <c r="C261" s="27"/>
      <c r="D261" s="41" t="s">
        <v>84</v>
      </c>
      <c r="E261" s="41" t="s">
        <v>83</v>
      </c>
      <c r="F261" s="41" t="s">
        <v>82</v>
      </c>
      <c r="G261" s="1" t="s">
        <v>81</v>
      </c>
      <c r="J261" s="18">
        <v>8.1</v>
      </c>
      <c r="K261" s="4">
        <v>0.17</v>
      </c>
      <c r="L261" s="17">
        <v>0.47600000000000003</v>
      </c>
      <c r="M261" s="3" t="str">
        <f t="shared" ref="M261:M324" si="28">IF(L261&gt;0.75,"H",IF(L261&gt;0.5,"M","L"))</f>
        <v>L</v>
      </c>
      <c r="N261" s="17">
        <v>32.316480000000006</v>
      </c>
      <c r="O261" s="6" t="str">
        <f t="shared" ref="O261:O324" si="29">IF(N261&gt;23.2,"H",IF(N261&gt;9.3,"M","L"))</f>
        <v>H</v>
      </c>
      <c r="P261" s="16">
        <v>120.65920000000001</v>
      </c>
      <c r="Q261" s="6" t="str">
        <f t="shared" ref="Q261:Q324" si="30">IF(P261&gt;136,"H",IF(P261&gt;58.4,"M","L"))</f>
        <v>M</v>
      </c>
      <c r="R261" s="7">
        <v>4.5819999999999999</v>
      </c>
      <c r="S261" s="6" t="str">
        <f t="shared" ref="S261:S324" si="31">IF(R261&gt;0.6,"S","D")</f>
        <v>S</v>
      </c>
      <c r="T261" s="7">
        <v>1.796</v>
      </c>
      <c r="U261" s="6" t="str">
        <f t="shared" ref="U261:U324" si="32">IF(T261&gt;0.2,"S","D")</f>
        <v>S</v>
      </c>
      <c r="V261" s="7">
        <v>6.5519999999999996</v>
      </c>
      <c r="W261" s="6" t="str">
        <f t="shared" ref="W261:W324" si="33">IF(V261&gt;4.5,"S","D")</f>
        <v>S</v>
      </c>
      <c r="X261" s="7">
        <v>2.1280000000000001</v>
      </c>
      <c r="Y261" s="6" t="str">
        <f t="shared" ref="Y261:Y324" si="34">IF(X261&gt;2,"S","D")</f>
        <v>S</v>
      </c>
    </row>
    <row r="262" spans="1:25" ht="18" customHeight="1" x14ac:dyDescent="0.25">
      <c r="A262" s="5">
        <v>2793</v>
      </c>
      <c r="B262" s="41" t="s">
        <v>95</v>
      </c>
      <c r="C262" s="27"/>
      <c r="D262" s="41" t="s">
        <v>84</v>
      </c>
      <c r="E262" s="41" t="s">
        <v>83</v>
      </c>
      <c r="F262" s="41" t="s">
        <v>82</v>
      </c>
      <c r="G262" s="1" t="s">
        <v>81</v>
      </c>
      <c r="J262" s="18">
        <v>7.9</v>
      </c>
      <c r="K262" s="4">
        <v>0.21</v>
      </c>
      <c r="L262" s="17">
        <v>0.54400000000000004</v>
      </c>
      <c r="M262" s="3" t="str">
        <f t="shared" si="28"/>
        <v>M</v>
      </c>
      <c r="N262" s="17">
        <v>27.186880000000002</v>
      </c>
      <c r="O262" s="6" t="str">
        <f t="shared" si="29"/>
        <v>H</v>
      </c>
      <c r="P262" s="16">
        <v>168.4768</v>
      </c>
      <c r="Q262" s="6" t="str">
        <f t="shared" si="30"/>
        <v>H</v>
      </c>
      <c r="R262" s="7">
        <v>1.508</v>
      </c>
      <c r="S262" s="6" t="str">
        <f t="shared" si="31"/>
        <v>S</v>
      </c>
      <c r="T262" s="7">
        <v>1.9139999999999999</v>
      </c>
      <c r="U262" s="6" t="str">
        <f t="shared" si="32"/>
        <v>S</v>
      </c>
      <c r="V262" s="7">
        <v>9.3140000000000001</v>
      </c>
      <c r="W262" s="6" t="str">
        <f t="shared" si="33"/>
        <v>S</v>
      </c>
      <c r="X262" s="7">
        <v>6.94</v>
      </c>
      <c r="Y262" s="6" t="str">
        <f t="shared" si="34"/>
        <v>S</v>
      </c>
    </row>
    <row r="263" spans="1:25" ht="18" customHeight="1" x14ac:dyDescent="0.25">
      <c r="A263" s="5">
        <v>2794</v>
      </c>
      <c r="B263" s="41" t="s">
        <v>94</v>
      </c>
      <c r="C263" s="27"/>
      <c r="D263" s="41" t="s">
        <v>84</v>
      </c>
      <c r="E263" s="41" t="s">
        <v>83</v>
      </c>
      <c r="F263" s="41" t="s">
        <v>82</v>
      </c>
      <c r="G263" s="1" t="s">
        <v>81</v>
      </c>
      <c r="J263" s="18">
        <v>7.9</v>
      </c>
      <c r="K263" s="4">
        <v>0.38</v>
      </c>
      <c r="L263" s="17">
        <v>0.95200000000000007</v>
      </c>
      <c r="M263" s="3" t="str">
        <f t="shared" si="28"/>
        <v>H</v>
      </c>
      <c r="N263" s="17">
        <v>11.285120000000001</v>
      </c>
      <c r="O263" s="6" t="str">
        <f t="shared" si="29"/>
        <v>M</v>
      </c>
      <c r="P263" s="16">
        <v>94.982400000000013</v>
      </c>
      <c r="Q263" s="6" t="str">
        <f t="shared" si="30"/>
        <v>M</v>
      </c>
      <c r="R263" s="7">
        <v>0.98599999999999999</v>
      </c>
      <c r="S263" s="6" t="str">
        <f t="shared" si="31"/>
        <v>S</v>
      </c>
      <c r="T263" s="7">
        <v>1.66</v>
      </c>
      <c r="U263" s="6" t="str">
        <f t="shared" si="32"/>
        <v>S</v>
      </c>
      <c r="V263" s="7">
        <v>5.62</v>
      </c>
      <c r="W263" s="6" t="str">
        <f t="shared" si="33"/>
        <v>S</v>
      </c>
      <c r="X263" s="7">
        <v>6.6779999999999999</v>
      </c>
      <c r="Y263" s="6" t="str">
        <f t="shared" si="34"/>
        <v>S</v>
      </c>
    </row>
    <row r="264" spans="1:25" ht="18" customHeight="1" x14ac:dyDescent="0.25">
      <c r="A264" s="5">
        <v>2795</v>
      </c>
      <c r="B264" s="41" t="s">
        <v>93</v>
      </c>
      <c r="C264" s="27"/>
      <c r="D264" s="41" t="s">
        <v>84</v>
      </c>
      <c r="E264" s="41" t="s">
        <v>83</v>
      </c>
      <c r="F264" s="41" t="s">
        <v>82</v>
      </c>
      <c r="G264" s="1" t="s">
        <v>81</v>
      </c>
      <c r="J264" s="18">
        <v>8</v>
      </c>
      <c r="K264" s="4">
        <v>0.36</v>
      </c>
      <c r="L264" s="17">
        <v>0.54400000000000004</v>
      </c>
      <c r="M264" s="3" t="str">
        <f t="shared" si="28"/>
        <v>M</v>
      </c>
      <c r="N264" s="17">
        <v>9.7462400000000002</v>
      </c>
      <c r="O264" s="6" t="str">
        <f t="shared" si="29"/>
        <v>M</v>
      </c>
      <c r="P264" s="16">
        <v>89.596800000000002</v>
      </c>
      <c r="Q264" s="6" t="str">
        <f t="shared" si="30"/>
        <v>M</v>
      </c>
      <c r="R264" s="7">
        <v>1.36</v>
      </c>
      <c r="S264" s="6" t="str">
        <f t="shared" si="31"/>
        <v>S</v>
      </c>
      <c r="T264" s="7">
        <v>1.8120000000000001</v>
      </c>
      <c r="U264" s="6" t="str">
        <f t="shared" si="32"/>
        <v>S</v>
      </c>
      <c r="V264" s="7">
        <v>6.35</v>
      </c>
      <c r="W264" s="6" t="str">
        <f t="shared" si="33"/>
        <v>S</v>
      </c>
      <c r="X264" s="7">
        <v>9.15</v>
      </c>
      <c r="Y264" s="6" t="str">
        <f t="shared" si="34"/>
        <v>S</v>
      </c>
    </row>
    <row r="265" spans="1:25" ht="18" customHeight="1" x14ac:dyDescent="0.25">
      <c r="A265" s="5">
        <v>2796</v>
      </c>
      <c r="B265" s="41" t="s">
        <v>92</v>
      </c>
      <c r="C265" s="27"/>
      <c r="D265" s="41" t="s">
        <v>84</v>
      </c>
      <c r="E265" s="41" t="s">
        <v>83</v>
      </c>
      <c r="F265" s="41" t="s">
        <v>82</v>
      </c>
      <c r="G265" s="1" t="s">
        <v>81</v>
      </c>
      <c r="J265" s="18">
        <v>8.1</v>
      </c>
      <c r="K265" s="4">
        <v>0.19</v>
      </c>
      <c r="L265" s="17">
        <v>0.68</v>
      </c>
      <c r="M265" s="3" t="str">
        <f t="shared" si="28"/>
        <v>M</v>
      </c>
      <c r="N265" s="17">
        <v>34.881280000000004</v>
      </c>
      <c r="O265" s="6" t="str">
        <f t="shared" si="29"/>
        <v>H</v>
      </c>
      <c r="P265" s="16">
        <v>126.37120000000002</v>
      </c>
      <c r="Q265" s="6" t="str">
        <f t="shared" si="30"/>
        <v>M</v>
      </c>
      <c r="R265" s="7">
        <v>4.5019999999999998</v>
      </c>
      <c r="S265" s="6" t="str">
        <f t="shared" si="31"/>
        <v>S</v>
      </c>
      <c r="T265" s="7">
        <v>1.966</v>
      </c>
      <c r="U265" s="6" t="str">
        <f t="shared" si="32"/>
        <v>S</v>
      </c>
      <c r="V265" s="7">
        <v>7.4459999999999997</v>
      </c>
      <c r="W265" s="6" t="str">
        <f t="shared" si="33"/>
        <v>S</v>
      </c>
      <c r="X265" s="7">
        <v>3.42</v>
      </c>
      <c r="Y265" s="6" t="str">
        <f t="shared" si="34"/>
        <v>S</v>
      </c>
    </row>
    <row r="266" spans="1:25" ht="18" customHeight="1" x14ac:dyDescent="0.25">
      <c r="A266" s="5">
        <v>2797</v>
      </c>
      <c r="B266" s="41" t="s">
        <v>91</v>
      </c>
      <c r="C266" s="27"/>
      <c r="D266" s="41" t="s">
        <v>86</v>
      </c>
      <c r="E266" s="41" t="s">
        <v>83</v>
      </c>
      <c r="F266" s="41" t="s">
        <v>82</v>
      </c>
      <c r="G266" s="1" t="s">
        <v>81</v>
      </c>
      <c r="J266" s="18">
        <v>8</v>
      </c>
      <c r="K266" s="4">
        <v>0.34</v>
      </c>
      <c r="L266" s="17">
        <v>0.6120000000000001</v>
      </c>
      <c r="M266" s="3" t="str">
        <f t="shared" si="28"/>
        <v>M</v>
      </c>
      <c r="N266" s="17">
        <v>15.3888</v>
      </c>
      <c r="O266" s="6" t="str">
        <f t="shared" si="29"/>
        <v>M</v>
      </c>
      <c r="P266" s="16">
        <v>99.171200000000013</v>
      </c>
      <c r="Q266" s="6" t="str">
        <f t="shared" si="30"/>
        <v>M</v>
      </c>
      <c r="R266" s="7">
        <v>1.3660000000000001</v>
      </c>
      <c r="S266" s="6" t="str">
        <f t="shared" si="31"/>
        <v>S</v>
      </c>
      <c r="T266" s="7">
        <v>1.966</v>
      </c>
      <c r="U266" s="6" t="str">
        <f t="shared" si="32"/>
        <v>S</v>
      </c>
      <c r="V266" s="7">
        <v>6.35</v>
      </c>
      <c r="W266" s="6" t="str">
        <f t="shared" si="33"/>
        <v>S</v>
      </c>
      <c r="X266" s="7">
        <v>8.6259999999999994</v>
      </c>
      <c r="Y266" s="6" t="str">
        <f t="shared" si="34"/>
        <v>S</v>
      </c>
    </row>
    <row r="267" spans="1:25" ht="18" customHeight="1" x14ac:dyDescent="0.25">
      <c r="A267" s="5">
        <v>2798</v>
      </c>
      <c r="B267" s="41" t="s">
        <v>90</v>
      </c>
      <c r="C267" s="27"/>
      <c r="D267" s="41" t="s">
        <v>84</v>
      </c>
      <c r="E267" s="41" t="s">
        <v>83</v>
      </c>
      <c r="F267" s="41" t="s">
        <v>82</v>
      </c>
      <c r="G267" s="1" t="s">
        <v>81</v>
      </c>
      <c r="J267" s="18">
        <v>8</v>
      </c>
      <c r="K267" s="4">
        <v>0.24</v>
      </c>
      <c r="L267" s="17">
        <v>0.95200000000000007</v>
      </c>
      <c r="M267" s="3" t="str">
        <f t="shared" si="28"/>
        <v>H</v>
      </c>
      <c r="N267" s="17">
        <v>7.6943999999999999</v>
      </c>
      <c r="O267" s="6" t="str">
        <f t="shared" si="29"/>
        <v>L</v>
      </c>
      <c r="P267" s="16">
        <v>174.51519999999999</v>
      </c>
      <c r="Q267" s="6" t="str">
        <f t="shared" si="30"/>
        <v>H</v>
      </c>
      <c r="R267" s="7">
        <v>4.8099999999999996</v>
      </c>
      <c r="S267" s="6" t="str">
        <f t="shared" si="31"/>
        <v>S</v>
      </c>
      <c r="T267" s="7">
        <v>2</v>
      </c>
      <c r="U267" s="6" t="str">
        <f t="shared" si="32"/>
        <v>S</v>
      </c>
      <c r="V267" s="7">
        <v>7.12</v>
      </c>
      <c r="W267" s="6" t="str">
        <f t="shared" si="33"/>
        <v>S</v>
      </c>
      <c r="X267" s="7">
        <v>2.8380000000000001</v>
      </c>
      <c r="Y267" s="6" t="str">
        <f t="shared" si="34"/>
        <v>S</v>
      </c>
    </row>
    <row r="268" spans="1:25" ht="18" customHeight="1" x14ac:dyDescent="0.25">
      <c r="A268" s="5">
        <v>2799</v>
      </c>
      <c r="B268" s="41" t="s">
        <v>89</v>
      </c>
      <c r="C268" s="27"/>
      <c r="D268" s="41" t="s">
        <v>84</v>
      </c>
      <c r="E268" s="41" t="s">
        <v>83</v>
      </c>
      <c r="F268" s="41" t="s">
        <v>82</v>
      </c>
      <c r="G268" s="1" t="s">
        <v>81</v>
      </c>
      <c r="J268" s="18">
        <v>8</v>
      </c>
      <c r="K268" s="4">
        <v>0.27</v>
      </c>
      <c r="L268" s="17">
        <v>0.81600000000000006</v>
      </c>
      <c r="M268" s="3" t="str">
        <f t="shared" si="28"/>
        <v>H</v>
      </c>
      <c r="N268" s="17">
        <v>49.244160000000008</v>
      </c>
      <c r="O268" s="6" t="str">
        <f t="shared" si="29"/>
        <v>H</v>
      </c>
      <c r="P268" s="16">
        <v>194.3168</v>
      </c>
      <c r="Q268" s="6" t="str">
        <f t="shared" si="30"/>
        <v>H</v>
      </c>
      <c r="R268" s="7">
        <v>4.8280000000000003</v>
      </c>
      <c r="S268" s="6" t="str">
        <f t="shared" si="31"/>
        <v>S</v>
      </c>
      <c r="T268" s="7">
        <v>1.9139999999999999</v>
      </c>
      <c r="U268" s="6" t="str">
        <f t="shared" si="32"/>
        <v>S</v>
      </c>
      <c r="V268" s="7">
        <v>6.5119999999999996</v>
      </c>
      <c r="W268" s="6" t="str">
        <f t="shared" si="33"/>
        <v>S</v>
      </c>
      <c r="X268" s="7">
        <v>2.8580000000000001</v>
      </c>
      <c r="Y268" s="6" t="str">
        <f t="shared" si="34"/>
        <v>S</v>
      </c>
    </row>
    <row r="269" spans="1:25" ht="18" customHeight="1" x14ac:dyDescent="0.25">
      <c r="A269" s="5">
        <v>2800</v>
      </c>
      <c r="B269" s="41" t="s">
        <v>88</v>
      </c>
      <c r="C269" s="27"/>
      <c r="D269" s="41" t="s">
        <v>84</v>
      </c>
      <c r="E269" s="41" t="s">
        <v>83</v>
      </c>
      <c r="F269" s="41" t="s">
        <v>82</v>
      </c>
      <c r="G269" s="1" t="s">
        <v>81</v>
      </c>
      <c r="J269" s="18">
        <v>7.6</v>
      </c>
      <c r="K269" s="4">
        <v>0.18</v>
      </c>
      <c r="L269" s="17">
        <v>0.67499999999999993</v>
      </c>
      <c r="M269" s="3" t="str">
        <f t="shared" si="28"/>
        <v>M</v>
      </c>
      <c r="N269" s="17">
        <v>11.798080000000001</v>
      </c>
      <c r="O269" s="6" t="str">
        <f t="shared" si="29"/>
        <v>M</v>
      </c>
      <c r="P269" s="16">
        <v>94.438400000000001</v>
      </c>
      <c r="Q269" s="6" t="str">
        <f t="shared" si="30"/>
        <v>M</v>
      </c>
      <c r="R269" s="7">
        <v>1.38</v>
      </c>
      <c r="S269" s="6" t="str">
        <f t="shared" si="31"/>
        <v>S</v>
      </c>
      <c r="T269" s="7">
        <v>3.0539999999999998</v>
      </c>
      <c r="U269" s="6" t="str">
        <f t="shared" si="32"/>
        <v>S</v>
      </c>
      <c r="V269" s="7">
        <v>26.16</v>
      </c>
      <c r="W269" s="6" t="str">
        <f t="shared" si="33"/>
        <v>S</v>
      </c>
      <c r="X269" s="7">
        <v>13.61</v>
      </c>
      <c r="Y269" s="6" t="str">
        <f t="shared" si="34"/>
        <v>S</v>
      </c>
    </row>
    <row r="270" spans="1:25" ht="18" customHeight="1" x14ac:dyDescent="0.25">
      <c r="A270" s="5">
        <v>2801</v>
      </c>
      <c r="B270" s="41" t="s">
        <v>87</v>
      </c>
      <c r="C270" s="27"/>
      <c r="D270" s="41" t="s">
        <v>86</v>
      </c>
      <c r="E270" s="41" t="s">
        <v>83</v>
      </c>
      <c r="F270" s="41" t="s">
        <v>82</v>
      </c>
      <c r="G270" s="1" t="s">
        <v>81</v>
      </c>
      <c r="J270" s="18">
        <v>7.2</v>
      </c>
      <c r="K270" s="4">
        <v>0.26</v>
      </c>
      <c r="L270" s="17">
        <v>0.67499999999999993</v>
      </c>
      <c r="M270" s="3" t="str">
        <f t="shared" si="28"/>
        <v>M</v>
      </c>
      <c r="N270" s="17">
        <v>30.7776</v>
      </c>
      <c r="O270" s="6" t="str">
        <f t="shared" si="29"/>
        <v>H</v>
      </c>
      <c r="P270" s="16">
        <v>125.7184</v>
      </c>
      <c r="Q270" s="6" t="str">
        <f t="shared" si="30"/>
        <v>M</v>
      </c>
      <c r="R270" s="7">
        <v>1.742</v>
      </c>
      <c r="S270" s="6" t="str">
        <f t="shared" si="31"/>
        <v>S</v>
      </c>
      <c r="T270" s="7">
        <v>2.9359999999999999</v>
      </c>
      <c r="U270" s="6" t="str">
        <f t="shared" si="32"/>
        <v>S</v>
      </c>
      <c r="V270" s="7">
        <v>24.58</v>
      </c>
      <c r="W270" s="6" t="str">
        <f t="shared" si="33"/>
        <v>S</v>
      </c>
      <c r="X270" s="7">
        <v>15.78</v>
      </c>
      <c r="Y270" s="6" t="str">
        <f t="shared" si="34"/>
        <v>S</v>
      </c>
    </row>
    <row r="271" spans="1:25" ht="18" customHeight="1" x14ac:dyDescent="0.25">
      <c r="A271" s="5">
        <v>2802</v>
      </c>
      <c r="B271" s="41" t="s">
        <v>85</v>
      </c>
      <c r="C271" s="27"/>
      <c r="D271" s="41" t="s">
        <v>84</v>
      </c>
      <c r="E271" s="41" t="s">
        <v>83</v>
      </c>
      <c r="F271" s="41" t="s">
        <v>82</v>
      </c>
      <c r="G271" s="1" t="s">
        <v>81</v>
      </c>
      <c r="J271" s="18">
        <v>7.5</v>
      </c>
      <c r="K271" s="4">
        <v>0.42</v>
      </c>
      <c r="L271" s="17">
        <v>0.67499999999999993</v>
      </c>
      <c r="M271" s="3" t="str">
        <f t="shared" si="28"/>
        <v>M</v>
      </c>
      <c r="N271" s="17">
        <v>33.342400000000005</v>
      </c>
      <c r="O271" s="6" t="str">
        <f t="shared" si="29"/>
        <v>H</v>
      </c>
      <c r="P271" s="16">
        <v>139.20960000000002</v>
      </c>
      <c r="Q271" s="6" t="str">
        <f t="shared" si="30"/>
        <v>H</v>
      </c>
      <c r="R271" s="7">
        <v>4.07</v>
      </c>
      <c r="S271" s="6" t="str">
        <f t="shared" si="31"/>
        <v>S</v>
      </c>
      <c r="T271" s="7">
        <v>3.5819999999999999</v>
      </c>
      <c r="U271" s="6" t="str">
        <f t="shared" si="32"/>
        <v>S</v>
      </c>
      <c r="V271" s="7">
        <v>15.16</v>
      </c>
      <c r="W271" s="6" t="str">
        <f t="shared" si="33"/>
        <v>S</v>
      </c>
      <c r="X271" s="7">
        <v>14.81</v>
      </c>
      <c r="Y271" s="6" t="str">
        <f t="shared" si="34"/>
        <v>S</v>
      </c>
    </row>
    <row r="272" spans="1:25" ht="18" customHeight="1" x14ac:dyDescent="0.25">
      <c r="A272" s="5">
        <v>2803</v>
      </c>
      <c r="B272" s="40" t="s">
        <v>80</v>
      </c>
      <c r="C272" s="39" t="s">
        <v>79</v>
      </c>
      <c r="D272" s="39" t="s">
        <v>43</v>
      </c>
      <c r="E272" s="38" t="s">
        <v>42</v>
      </c>
      <c r="F272" s="27" t="s">
        <v>41</v>
      </c>
      <c r="G272" s="1" t="s">
        <v>40</v>
      </c>
      <c r="H272" s="37">
        <v>2.5</v>
      </c>
      <c r="I272" s="1" t="s">
        <v>0</v>
      </c>
      <c r="J272" s="18">
        <v>7.6</v>
      </c>
      <c r="K272" s="4">
        <v>1.34</v>
      </c>
      <c r="L272" s="17">
        <v>0.97499999999999998</v>
      </c>
      <c r="M272" s="3" t="str">
        <f t="shared" si="28"/>
        <v>H</v>
      </c>
      <c r="N272" s="17">
        <v>32.316480000000006</v>
      </c>
      <c r="O272" s="6" t="str">
        <f t="shared" si="29"/>
        <v>H</v>
      </c>
      <c r="P272" s="16">
        <v>186.37440000000001</v>
      </c>
      <c r="Q272" s="6" t="str">
        <f t="shared" si="30"/>
        <v>H</v>
      </c>
      <c r="R272" s="7">
        <v>1.6739999999999999</v>
      </c>
      <c r="S272" s="6" t="str">
        <f t="shared" si="31"/>
        <v>S</v>
      </c>
      <c r="T272" s="7">
        <v>4.2779999999999996</v>
      </c>
      <c r="U272" s="6" t="str">
        <f t="shared" si="32"/>
        <v>S</v>
      </c>
      <c r="V272" s="7">
        <v>3.7120000000000002</v>
      </c>
      <c r="W272" s="6" t="str">
        <f t="shared" si="33"/>
        <v>D</v>
      </c>
      <c r="X272" s="7">
        <v>9.2059999999999995</v>
      </c>
      <c r="Y272" s="6" t="str">
        <f t="shared" si="34"/>
        <v>S</v>
      </c>
    </row>
    <row r="273" spans="1:25" ht="18" customHeight="1" x14ac:dyDescent="0.25">
      <c r="A273" s="5">
        <v>2804</v>
      </c>
      <c r="B273" s="30" t="s">
        <v>78</v>
      </c>
      <c r="C273" s="32" t="s">
        <v>77</v>
      </c>
      <c r="D273" s="32" t="s">
        <v>43</v>
      </c>
      <c r="E273" s="36" t="s">
        <v>42</v>
      </c>
      <c r="F273" s="27" t="s">
        <v>41</v>
      </c>
      <c r="G273" s="1" t="s">
        <v>40</v>
      </c>
      <c r="H273" s="31">
        <v>1</v>
      </c>
      <c r="I273" s="1" t="s">
        <v>0</v>
      </c>
      <c r="J273" s="18">
        <v>7.8</v>
      </c>
      <c r="K273" s="4">
        <v>1.03</v>
      </c>
      <c r="L273" s="17">
        <v>0.97499999999999998</v>
      </c>
      <c r="M273" s="3" t="str">
        <f t="shared" si="28"/>
        <v>H</v>
      </c>
      <c r="N273" s="17">
        <v>58.477440000000009</v>
      </c>
      <c r="O273" s="6" t="str">
        <f t="shared" si="29"/>
        <v>H</v>
      </c>
      <c r="P273" s="16">
        <v>139.48160000000001</v>
      </c>
      <c r="Q273" s="6" t="str">
        <f t="shared" si="30"/>
        <v>H</v>
      </c>
      <c r="R273" s="7">
        <v>1.1200000000000001</v>
      </c>
      <c r="S273" s="6" t="str">
        <f t="shared" si="31"/>
        <v>S</v>
      </c>
      <c r="T273" s="7">
        <v>3.1059999999999999</v>
      </c>
      <c r="U273" s="6" t="str">
        <f t="shared" si="32"/>
        <v>S</v>
      </c>
      <c r="V273" s="7">
        <v>6.39</v>
      </c>
      <c r="W273" s="6" t="str">
        <f t="shared" si="33"/>
        <v>S</v>
      </c>
      <c r="X273" s="7">
        <v>8.4939999999999998</v>
      </c>
      <c r="Y273" s="6" t="str">
        <f t="shared" si="34"/>
        <v>S</v>
      </c>
    </row>
    <row r="274" spans="1:25" ht="18" customHeight="1" x14ac:dyDescent="0.25">
      <c r="A274" s="5">
        <v>2805</v>
      </c>
      <c r="B274" s="30" t="s">
        <v>76</v>
      </c>
      <c r="C274" s="29" t="s">
        <v>75</v>
      </c>
      <c r="D274" s="29" t="s">
        <v>53</v>
      </c>
      <c r="E274" s="28" t="s">
        <v>42</v>
      </c>
      <c r="F274" s="27" t="s">
        <v>41</v>
      </c>
      <c r="G274" s="1" t="s">
        <v>40</v>
      </c>
      <c r="H274" s="9">
        <v>1</v>
      </c>
      <c r="I274" s="1" t="s">
        <v>0</v>
      </c>
      <c r="J274" s="18">
        <v>7.4</v>
      </c>
      <c r="K274" s="4">
        <v>1.68</v>
      </c>
      <c r="L274" s="17">
        <v>0.97499999999999998</v>
      </c>
      <c r="M274" s="3" t="str">
        <f t="shared" si="28"/>
        <v>H</v>
      </c>
      <c r="N274" s="17">
        <v>50.783040000000007</v>
      </c>
      <c r="O274" s="6" t="str">
        <f t="shared" si="29"/>
        <v>H</v>
      </c>
      <c r="P274" s="16">
        <v>231.2544</v>
      </c>
      <c r="Q274" s="6" t="str">
        <f t="shared" si="30"/>
        <v>H</v>
      </c>
      <c r="R274" s="7">
        <v>1.274</v>
      </c>
      <c r="S274" s="6" t="str">
        <f t="shared" si="31"/>
        <v>S</v>
      </c>
      <c r="T274" s="7">
        <v>2.6459999999999999</v>
      </c>
      <c r="U274" s="6" t="str">
        <f t="shared" si="32"/>
        <v>S</v>
      </c>
      <c r="V274" s="7">
        <v>6.2679999999999998</v>
      </c>
      <c r="W274" s="6" t="str">
        <f t="shared" si="33"/>
        <v>S</v>
      </c>
      <c r="X274" s="7">
        <v>14.58</v>
      </c>
      <c r="Y274" s="6" t="str">
        <f t="shared" si="34"/>
        <v>S</v>
      </c>
    </row>
    <row r="275" spans="1:25" ht="18" customHeight="1" x14ac:dyDescent="0.25">
      <c r="A275" s="5">
        <v>2806</v>
      </c>
      <c r="B275" s="30" t="s">
        <v>74</v>
      </c>
      <c r="C275" s="29" t="s">
        <v>73</v>
      </c>
      <c r="D275" s="29" t="s">
        <v>43</v>
      </c>
      <c r="E275" s="28" t="s">
        <v>42</v>
      </c>
      <c r="F275" s="27" t="s">
        <v>41</v>
      </c>
      <c r="G275" s="1" t="s">
        <v>40</v>
      </c>
      <c r="H275" s="9">
        <v>1</v>
      </c>
      <c r="I275" s="1" t="s">
        <v>0</v>
      </c>
      <c r="J275" s="18">
        <v>7.6</v>
      </c>
      <c r="K275" s="4">
        <v>1.46</v>
      </c>
      <c r="L275" s="17">
        <v>0.82499999999999996</v>
      </c>
      <c r="M275" s="3" t="str">
        <f t="shared" si="28"/>
        <v>H</v>
      </c>
      <c r="N275" s="17">
        <v>57.964480000000009</v>
      </c>
      <c r="O275" s="6" t="str">
        <f t="shared" si="29"/>
        <v>H</v>
      </c>
      <c r="P275" s="16">
        <v>108.85440000000001</v>
      </c>
      <c r="Q275" s="6" t="str">
        <f t="shared" si="30"/>
        <v>M</v>
      </c>
      <c r="R275" s="7">
        <v>1.3120000000000001</v>
      </c>
      <c r="S275" s="6" t="str">
        <f t="shared" si="31"/>
        <v>S</v>
      </c>
      <c r="T275" s="7">
        <v>3.1739999999999999</v>
      </c>
      <c r="U275" s="6" t="str">
        <f t="shared" si="32"/>
        <v>S</v>
      </c>
      <c r="V275" s="7">
        <v>3.8319999999999999</v>
      </c>
      <c r="W275" s="6" t="str">
        <f t="shared" si="33"/>
        <v>D</v>
      </c>
      <c r="X275" s="7">
        <v>8.4</v>
      </c>
      <c r="Y275" s="6" t="str">
        <f t="shared" si="34"/>
        <v>S</v>
      </c>
    </row>
    <row r="276" spans="1:25" ht="18" customHeight="1" x14ac:dyDescent="0.25">
      <c r="A276" s="5">
        <v>2807</v>
      </c>
      <c r="B276" s="30" t="s">
        <v>72</v>
      </c>
      <c r="C276" s="29" t="s">
        <v>71</v>
      </c>
      <c r="D276" s="29" t="s">
        <v>53</v>
      </c>
      <c r="E276" s="28" t="s">
        <v>42</v>
      </c>
      <c r="F276" s="27" t="s">
        <v>41</v>
      </c>
      <c r="G276" s="1" t="s">
        <v>40</v>
      </c>
      <c r="H276" s="9">
        <v>1</v>
      </c>
      <c r="I276" s="1" t="s">
        <v>0</v>
      </c>
      <c r="J276" s="18">
        <v>7.8</v>
      </c>
      <c r="K276" s="4">
        <v>1.01</v>
      </c>
      <c r="L276" s="17">
        <v>0.97499999999999998</v>
      </c>
      <c r="M276" s="3" t="str">
        <f t="shared" si="28"/>
        <v>H</v>
      </c>
      <c r="N276" s="17">
        <v>53.860800000000005</v>
      </c>
      <c r="O276" s="6" t="str">
        <f t="shared" si="29"/>
        <v>H</v>
      </c>
      <c r="P276" s="16">
        <v>153.89760000000001</v>
      </c>
      <c r="Q276" s="6" t="str">
        <f t="shared" si="30"/>
        <v>H</v>
      </c>
      <c r="R276" s="7">
        <v>1.1259999999999999</v>
      </c>
      <c r="S276" s="6" t="str">
        <f t="shared" si="31"/>
        <v>S</v>
      </c>
      <c r="T276" s="7">
        <v>2.766</v>
      </c>
      <c r="U276" s="6" t="str">
        <f t="shared" si="32"/>
        <v>S</v>
      </c>
      <c r="V276" s="7">
        <v>5.984</v>
      </c>
      <c r="W276" s="6" t="str">
        <f t="shared" si="33"/>
        <v>S</v>
      </c>
      <c r="X276" s="7">
        <v>11.57</v>
      </c>
      <c r="Y276" s="6" t="str">
        <f t="shared" si="34"/>
        <v>S</v>
      </c>
    </row>
    <row r="277" spans="1:25" ht="18" customHeight="1" x14ac:dyDescent="0.25">
      <c r="A277" s="5">
        <v>2808</v>
      </c>
      <c r="B277" s="30" t="s">
        <v>70</v>
      </c>
      <c r="C277" s="29" t="s">
        <v>69</v>
      </c>
      <c r="D277" s="29" t="s">
        <v>53</v>
      </c>
      <c r="E277" s="28" t="s">
        <v>42</v>
      </c>
      <c r="F277" s="27" t="s">
        <v>41</v>
      </c>
      <c r="G277" s="1" t="s">
        <v>40</v>
      </c>
      <c r="H277" s="9">
        <v>2</v>
      </c>
      <c r="I277" s="1" t="s">
        <v>0</v>
      </c>
      <c r="J277" s="18">
        <v>7.5</v>
      </c>
      <c r="K277" s="4">
        <v>3.87</v>
      </c>
      <c r="L277" s="17">
        <v>0.96</v>
      </c>
      <c r="M277" s="3" t="str">
        <f t="shared" si="28"/>
        <v>H</v>
      </c>
      <c r="N277" s="17">
        <v>129.26592000000002</v>
      </c>
      <c r="O277" s="6" t="str">
        <f t="shared" si="29"/>
        <v>H</v>
      </c>
      <c r="P277" s="16">
        <v>176.90880000000004</v>
      </c>
      <c r="Q277" s="6" t="str">
        <f t="shared" si="30"/>
        <v>H</v>
      </c>
      <c r="R277" s="7">
        <v>3.5459999999999998</v>
      </c>
      <c r="S277" s="6" t="str">
        <f t="shared" si="31"/>
        <v>S</v>
      </c>
      <c r="T277" s="7">
        <v>4.0579999999999998</v>
      </c>
      <c r="U277" s="6" t="str">
        <f t="shared" si="32"/>
        <v>S</v>
      </c>
      <c r="V277" s="7">
        <v>6.5119999999999996</v>
      </c>
      <c r="W277" s="6" t="str">
        <f t="shared" si="33"/>
        <v>S</v>
      </c>
      <c r="X277" s="7">
        <v>15.24</v>
      </c>
      <c r="Y277" s="6" t="str">
        <f t="shared" si="34"/>
        <v>S</v>
      </c>
    </row>
    <row r="278" spans="1:25" ht="18" customHeight="1" x14ac:dyDescent="0.25">
      <c r="A278" s="5">
        <v>2809</v>
      </c>
      <c r="B278" s="35" t="s">
        <v>68</v>
      </c>
      <c r="C278" s="35" t="s">
        <v>67</v>
      </c>
      <c r="D278" s="35" t="s">
        <v>43</v>
      </c>
      <c r="E278" s="34" t="s">
        <v>42</v>
      </c>
      <c r="F278" s="27" t="s">
        <v>41</v>
      </c>
      <c r="G278" s="1" t="s">
        <v>40</v>
      </c>
      <c r="H278" s="33">
        <v>1.5</v>
      </c>
      <c r="I278" s="1" t="s">
        <v>0</v>
      </c>
      <c r="J278" s="18">
        <v>8.1</v>
      </c>
      <c r="K278" s="4">
        <v>0.97</v>
      </c>
      <c r="L278" s="17">
        <v>0.82499999999999996</v>
      </c>
      <c r="M278" s="3" t="str">
        <f t="shared" si="28"/>
        <v>H</v>
      </c>
      <c r="N278" s="17">
        <v>42.062720000000006</v>
      </c>
      <c r="O278" s="6" t="str">
        <f t="shared" si="29"/>
        <v>H</v>
      </c>
      <c r="P278" s="16">
        <v>193.17439999999999</v>
      </c>
      <c r="Q278" s="6" t="str">
        <f t="shared" si="30"/>
        <v>H</v>
      </c>
      <c r="R278" s="7">
        <v>1.256</v>
      </c>
      <c r="S278" s="6" t="str">
        <f t="shared" si="31"/>
        <v>S</v>
      </c>
      <c r="T278" s="7">
        <v>3.36</v>
      </c>
      <c r="U278" s="6" t="str">
        <f t="shared" si="32"/>
        <v>S</v>
      </c>
      <c r="V278" s="7">
        <v>3.9540000000000002</v>
      </c>
      <c r="W278" s="6" t="str">
        <f t="shared" si="33"/>
        <v>D</v>
      </c>
      <c r="X278" s="7">
        <v>8.1020000000000003</v>
      </c>
      <c r="Y278" s="6" t="str">
        <f t="shared" si="34"/>
        <v>S</v>
      </c>
    </row>
    <row r="279" spans="1:25" ht="18" customHeight="1" x14ac:dyDescent="0.25">
      <c r="A279" s="5">
        <v>2810</v>
      </c>
      <c r="B279" s="30" t="s">
        <v>66</v>
      </c>
      <c r="C279" s="29" t="s">
        <v>65</v>
      </c>
      <c r="D279" s="29" t="s">
        <v>43</v>
      </c>
      <c r="E279" s="28" t="s">
        <v>42</v>
      </c>
      <c r="F279" s="27" t="s">
        <v>41</v>
      </c>
      <c r="G279" s="1" t="s">
        <v>40</v>
      </c>
      <c r="H279" s="9">
        <v>1.5</v>
      </c>
      <c r="I279" s="1" t="s">
        <v>0</v>
      </c>
      <c r="J279" s="18">
        <v>8.1</v>
      </c>
      <c r="K279" s="4">
        <v>0.39</v>
      </c>
      <c r="L279" s="17">
        <v>0.89999999999999991</v>
      </c>
      <c r="M279" s="3" t="str">
        <f t="shared" si="28"/>
        <v>H</v>
      </c>
      <c r="N279" s="17">
        <v>17.440640000000002</v>
      </c>
      <c r="O279" s="6" t="str">
        <f t="shared" si="29"/>
        <v>M</v>
      </c>
      <c r="P279" s="16">
        <v>85.13600000000001</v>
      </c>
      <c r="Q279" s="6" t="str">
        <f t="shared" si="30"/>
        <v>M</v>
      </c>
      <c r="R279" s="7">
        <v>1.1020000000000001</v>
      </c>
      <c r="S279" s="6" t="str">
        <f t="shared" si="31"/>
        <v>S</v>
      </c>
      <c r="T279" s="7">
        <v>4.4320000000000004</v>
      </c>
      <c r="U279" s="6" t="str">
        <f t="shared" si="32"/>
        <v>S</v>
      </c>
      <c r="V279" s="7">
        <v>7.8520000000000003</v>
      </c>
      <c r="W279" s="6" t="str">
        <f t="shared" si="33"/>
        <v>S</v>
      </c>
      <c r="X279" s="7">
        <v>7.7460000000000004</v>
      </c>
      <c r="Y279" s="6" t="str">
        <f t="shared" si="34"/>
        <v>S</v>
      </c>
    </row>
    <row r="280" spans="1:25" ht="18" customHeight="1" x14ac:dyDescent="0.25">
      <c r="A280" s="5">
        <v>2811</v>
      </c>
      <c r="B280" s="30" t="s">
        <v>64</v>
      </c>
      <c r="C280" s="32" t="s">
        <v>63</v>
      </c>
      <c r="D280" s="32" t="s">
        <v>43</v>
      </c>
      <c r="E280" s="28" t="s">
        <v>42</v>
      </c>
      <c r="F280" s="27" t="s">
        <v>41</v>
      </c>
      <c r="G280" s="1" t="s">
        <v>40</v>
      </c>
      <c r="H280" s="31">
        <v>1.5</v>
      </c>
      <c r="I280" s="1" t="s">
        <v>0</v>
      </c>
      <c r="J280" s="18">
        <v>7.8</v>
      </c>
      <c r="K280" s="4">
        <v>0.91</v>
      </c>
      <c r="L280" s="17">
        <v>0.82499999999999996</v>
      </c>
      <c r="M280" s="3" t="str">
        <f t="shared" si="28"/>
        <v>H</v>
      </c>
      <c r="N280" s="17">
        <v>51.808960000000006</v>
      </c>
      <c r="O280" s="6" t="str">
        <f t="shared" si="29"/>
        <v>H</v>
      </c>
      <c r="P280" s="16">
        <v>143.45280000000002</v>
      </c>
      <c r="Q280" s="6" t="str">
        <f t="shared" si="30"/>
        <v>H</v>
      </c>
      <c r="R280" s="7">
        <v>1.1459999999999999</v>
      </c>
      <c r="S280" s="6" t="str">
        <f t="shared" si="31"/>
        <v>S</v>
      </c>
      <c r="T280" s="7">
        <v>3.3780000000000001</v>
      </c>
      <c r="U280" s="6" t="str">
        <f t="shared" si="32"/>
        <v>S</v>
      </c>
      <c r="V280" s="7">
        <v>6.1459999999999999</v>
      </c>
      <c r="W280" s="6" t="str">
        <f t="shared" si="33"/>
        <v>S</v>
      </c>
      <c r="X280" s="7">
        <v>8.0079999999999991</v>
      </c>
      <c r="Y280" s="6" t="str">
        <f t="shared" si="34"/>
        <v>S</v>
      </c>
    </row>
    <row r="281" spans="1:25" ht="18" customHeight="1" x14ac:dyDescent="0.25">
      <c r="A281" s="5">
        <v>2812</v>
      </c>
      <c r="B281" s="30" t="s">
        <v>62</v>
      </c>
      <c r="C281" s="29" t="s">
        <v>61</v>
      </c>
      <c r="D281" s="29" t="s">
        <v>43</v>
      </c>
      <c r="E281" s="28" t="s">
        <v>42</v>
      </c>
      <c r="F281" s="27" t="s">
        <v>41</v>
      </c>
      <c r="G281" s="1" t="s">
        <v>40</v>
      </c>
      <c r="H281" s="9">
        <v>2.5</v>
      </c>
      <c r="I281" s="1" t="s">
        <v>0</v>
      </c>
      <c r="J281" s="18">
        <v>7.8</v>
      </c>
      <c r="K281" s="4">
        <v>1.1000000000000001</v>
      </c>
      <c r="L281" s="17">
        <v>0.97499999999999998</v>
      </c>
      <c r="M281" s="3" t="str">
        <f t="shared" si="28"/>
        <v>H</v>
      </c>
      <c r="N281" s="17">
        <v>54.886720000000004</v>
      </c>
      <c r="O281" s="6" t="str">
        <f t="shared" si="29"/>
        <v>H</v>
      </c>
      <c r="P281" s="16">
        <v>321.01440000000002</v>
      </c>
      <c r="Q281" s="6" t="str">
        <f t="shared" si="30"/>
        <v>H</v>
      </c>
      <c r="R281" s="7">
        <v>1.508</v>
      </c>
      <c r="S281" s="6" t="str">
        <f t="shared" si="31"/>
        <v>S</v>
      </c>
      <c r="T281" s="7">
        <v>3.4460000000000002</v>
      </c>
      <c r="U281" s="6" t="str">
        <f t="shared" si="32"/>
        <v>S</v>
      </c>
      <c r="V281" s="7">
        <v>4.99</v>
      </c>
      <c r="W281" s="6" t="str">
        <f t="shared" si="33"/>
        <v>S</v>
      </c>
      <c r="X281" s="7">
        <v>10.74</v>
      </c>
      <c r="Y281" s="6" t="str">
        <f t="shared" si="34"/>
        <v>S</v>
      </c>
    </row>
    <row r="282" spans="1:25" ht="18" customHeight="1" x14ac:dyDescent="0.25">
      <c r="A282" s="5">
        <v>2813</v>
      </c>
      <c r="B282" s="13" t="s">
        <v>60</v>
      </c>
      <c r="C282" s="12" t="s">
        <v>54</v>
      </c>
      <c r="D282" s="12" t="s">
        <v>53</v>
      </c>
      <c r="E282" s="9" t="s">
        <v>42</v>
      </c>
      <c r="F282" s="1" t="s">
        <v>41</v>
      </c>
      <c r="G282" s="1" t="s">
        <v>40</v>
      </c>
      <c r="H282" s="9">
        <v>1.5</v>
      </c>
      <c r="I282" s="1" t="s">
        <v>0</v>
      </c>
      <c r="J282" s="18">
        <v>8</v>
      </c>
      <c r="K282" s="4">
        <v>0.56999999999999995</v>
      </c>
      <c r="L282" s="17">
        <v>0.44999999999999996</v>
      </c>
      <c r="M282" s="3" t="str">
        <f t="shared" si="28"/>
        <v>L</v>
      </c>
      <c r="N282" s="17">
        <v>29.238720000000004</v>
      </c>
      <c r="O282" s="6" t="str">
        <f t="shared" si="29"/>
        <v>H</v>
      </c>
      <c r="P282" s="16">
        <v>228.64320000000004</v>
      </c>
      <c r="Q282" s="6" t="str">
        <f t="shared" si="30"/>
        <v>H</v>
      </c>
      <c r="R282" s="7">
        <v>1.238</v>
      </c>
      <c r="S282" s="6" t="str">
        <f t="shared" si="31"/>
        <v>S</v>
      </c>
      <c r="T282" s="7">
        <v>3.3439999999999999</v>
      </c>
      <c r="U282" s="6" t="str">
        <f t="shared" si="32"/>
        <v>S</v>
      </c>
      <c r="V282" s="7">
        <v>9.3940000000000001</v>
      </c>
      <c r="W282" s="6" t="str">
        <f t="shared" si="33"/>
        <v>S</v>
      </c>
      <c r="X282" s="7">
        <v>8.5500000000000007</v>
      </c>
      <c r="Y282" s="6" t="str">
        <f t="shared" si="34"/>
        <v>S</v>
      </c>
    </row>
    <row r="283" spans="1:25" ht="18" customHeight="1" x14ac:dyDescent="0.25">
      <c r="A283" s="5">
        <v>2814</v>
      </c>
      <c r="B283" s="26" t="s">
        <v>59</v>
      </c>
      <c r="C283" s="25" t="s">
        <v>58</v>
      </c>
      <c r="D283" s="25" t="s">
        <v>43</v>
      </c>
      <c r="E283" s="24" t="s">
        <v>42</v>
      </c>
      <c r="F283" s="1" t="s">
        <v>41</v>
      </c>
      <c r="G283" s="1" t="s">
        <v>40</v>
      </c>
      <c r="H283" s="24">
        <v>2.5</v>
      </c>
      <c r="I283" s="1" t="s">
        <v>0</v>
      </c>
      <c r="J283" s="18">
        <v>7.6</v>
      </c>
      <c r="K283" s="4">
        <v>0.89</v>
      </c>
      <c r="L283" s="17">
        <v>0.44999999999999996</v>
      </c>
      <c r="M283" s="3" t="str">
        <f t="shared" si="28"/>
        <v>L</v>
      </c>
      <c r="N283" s="17">
        <v>81.560640000000006</v>
      </c>
      <c r="O283" s="6" t="str">
        <f t="shared" si="29"/>
        <v>H</v>
      </c>
      <c r="P283" s="16">
        <v>106.84160000000001</v>
      </c>
      <c r="Q283" s="6" t="str">
        <f t="shared" si="30"/>
        <v>M</v>
      </c>
      <c r="R283" s="7">
        <v>1.0900000000000001</v>
      </c>
      <c r="S283" s="6" t="str">
        <f t="shared" si="31"/>
        <v>S</v>
      </c>
      <c r="T283" s="7">
        <v>3.6659999999999999</v>
      </c>
      <c r="U283" s="6" t="str">
        <f t="shared" si="32"/>
        <v>S</v>
      </c>
      <c r="V283" s="7">
        <v>9.9220000000000006</v>
      </c>
      <c r="W283" s="6" t="str">
        <f t="shared" si="33"/>
        <v>S</v>
      </c>
      <c r="X283" s="7">
        <v>9.8059999999999992</v>
      </c>
      <c r="Y283" s="6" t="str">
        <f t="shared" si="34"/>
        <v>S</v>
      </c>
    </row>
    <row r="284" spans="1:25" ht="18" customHeight="1" x14ac:dyDescent="0.25">
      <c r="A284" s="5">
        <v>2815</v>
      </c>
      <c r="B284" s="13" t="s">
        <v>57</v>
      </c>
      <c r="C284" s="12" t="s">
        <v>56</v>
      </c>
      <c r="D284" s="12" t="s">
        <v>53</v>
      </c>
      <c r="E284" s="9" t="s">
        <v>42</v>
      </c>
      <c r="F284" s="1" t="s">
        <v>41</v>
      </c>
      <c r="G284" s="1" t="s">
        <v>40</v>
      </c>
      <c r="H284" s="9">
        <v>1.5</v>
      </c>
      <c r="I284" s="1" t="s">
        <v>0</v>
      </c>
      <c r="J284" s="18">
        <v>8.1</v>
      </c>
      <c r="K284" s="4">
        <v>0.42</v>
      </c>
      <c r="L284" s="17">
        <v>0.89999999999999991</v>
      </c>
      <c r="M284" s="3" t="str">
        <f t="shared" si="28"/>
        <v>H</v>
      </c>
      <c r="N284" s="17">
        <v>35.394240000000003</v>
      </c>
      <c r="O284" s="6" t="str">
        <f t="shared" si="29"/>
        <v>H</v>
      </c>
      <c r="P284" s="16">
        <v>201.06240000000003</v>
      </c>
      <c r="Q284" s="6" t="str">
        <f t="shared" si="30"/>
        <v>H</v>
      </c>
      <c r="R284" s="7">
        <v>1.1759999999999999</v>
      </c>
      <c r="S284" s="6" t="str">
        <f t="shared" si="31"/>
        <v>S</v>
      </c>
      <c r="T284" s="7">
        <v>3.4460000000000002</v>
      </c>
      <c r="U284" s="6" t="str">
        <f t="shared" si="32"/>
        <v>S</v>
      </c>
      <c r="V284" s="7">
        <v>3.63</v>
      </c>
      <c r="W284" s="6" t="str">
        <f t="shared" si="33"/>
        <v>D</v>
      </c>
      <c r="X284" s="7">
        <v>7.4459999999999997</v>
      </c>
      <c r="Y284" s="6" t="str">
        <f t="shared" si="34"/>
        <v>S</v>
      </c>
    </row>
    <row r="285" spans="1:25" ht="18" customHeight="1" x14ac:dyDescent="0.25">
      <c r="A285" s="5">
        <v>2816</v>
      </c>
      <c r="B285" s="13" t="s">
        <v>55</v>
      </c>
      <c r="C285" s="12" t="s">
        <v>54</v>
      </c>
      <c r="D285" s="12" t="s">
        <v>53</v>
      </c>
      <c r="E285" s="9" t="s">
        <v>42</v>
      </c>
      <c r="F285" s="1" t="s">
        <v>41</v>
      </c>
      <c r="G285" s="1" t="s">
        <v>40</v>
      </c>
      <c r="H285" s="9">
        <v>1.5</v>
      </c>
      <c r="I285" s="1" t="s">
        <v>0</v>
      </c>
      <c r="J285" s="18">
        <v>7.9</v>
      </c>
      <c r="K285" s="4">
        <v>0.73</v>
      </c>
      <c r="L285" s="17">
        <v>0.76</v>
      </c>
      <c r="M285" s="3" t="str">
        <f t="shared" si="28"/>
        <v>H</v>
      </c>
      <c r="N285" s="17">
        <v>63.094080000000005</v>
      </c>
      <c r="O285" s="6" t="str">
        <f t="shared" si="29"/>
        <v>H</v>
      </c>
      <c r="P285" s="16">
        <v>253.34080000000003</v>
      </c>
      <c r="Q285" s="6" t="str">
        <f t="shared" si="30"/>
        <v>H</v>
      </c>
      <c r="R285" s="7">
        <v>1.3660000000000001</v>
      </c>
      <c r="S285" s="6" t="str">
        <f t="shared" si="31"/>
        <v>S</v>
      </c>
      <c r="T285" s="7">
        <v>3.5979999999999999</v>
      </c>
      <c r="U285" s="6" t="str">
        <f t="shared" si="32"/>
        <v>S</v>
      </c>
      <c r="V285" s="7">
        <v>8.218</v>
      </c>
      <c r="W285" s="6" t="str">
        <f t="shared" si="33"/>
        <v>S</v>
      </c>
      <c r="X285" s="7">
        <v>11.51</v>
      </c>
      <c r="Y285" s="6" t="str">
        <f t="shared" si="34"/>
        <v>S</v>
      </c>
    </row>
    <row r="286" spans="1:25" ht="18" customHeight="1" x14ac:dyDescent="0.25">
      <c r="A286" s="5">
        <v>2817</v>
      </c>
      <c r="B286" s="13" t="s">
        <v>52</v>
      </c>
      <c r="C286" s="12" t="s">
        <v>51</v>
      </c>
      <c r="D286" s="12" t="s">
        <v>43</v>
      </c>
      <c r="E286" s="9" t="s">
        <v>42</v>
      </c>
      <c r="F286" s="1" t="s">
        <v>41</v>
      </c>
      <c r="G286" s="1" t="s">
        <v>40</v>
      </c>
      <c r="H286" s="9">
        <v>1</v>
      </c>
      <c r="I286" s="1" t="s">
        <v>0</v>
      </c>
      <c r="J286" s="18">
        <v>7.7</v>
      </c>
      <c r="K286" s="4">
        <v>1.1200000000000001</v>
      </c>
      <c r="L286" s="17">
        <v>0.89999999999999991</v>
      </c>
      <c r="M286" s="3" t="str">
        <f t="shared" si="28"/>
        <v>H</v>
      </c>
      <c r="N286" s="17">
        <v>45.653440000000003</v>
      </c>
      <c r="O286" s="6" t="str">
        <f t="shared" si="29"/>
        <v>H</v>
      </c>
      <c r="P286" s="16">
        <v>140.08000000000001</v>
      </c>
      <c r="Q286" s="6" t="str">
        <f t="shared" si="30"/>
        <v>H</v>
      </c>
      <c r="R286" s="7">
        <v>1.256</v>
      </c>
      <c r="S286" s="6" t="str">
        <f t="shared" si="31"/>
        <v>S</v>
      </c>
      <c r="T286" s="7">
        <v>3.6659999999999999</v>
      </c>
      <c r="U286" s="6" t="str">
        <f t="shared" si="32"/>
        <v>S</v>
      </c>
      <c r="V286" s="7">
        <v>6.8360000000000003</v>
      </c>
      <c r="W286" s="6" t="str">
        <f t="shared" si="33"/>
        <v>S</v>
      </c>
      <c r="X286" s="7">
        <v>8.6620000000000008</v>
      </c>
      <c r="Y286" s="6" t="str">
        <f t="shared" si="34"/>
        <v>S</v>
      </c>
    </row>
    <row r="287" spans="1:25" ht="18" customHeight="1" x14ac:dyDescent="0.25">
      <c r="A287" s="5">
        <v>2818</v>
      </c>
      <c r="B287" s="13" t="s">
        <v>50</v>
      </c>
      <c r="C287" s="12" t="s">
        <v>49</v>
      </c>
      <c r="D287" s="12" t="s">
        <v>48</v>
      </c>
      <c r="E287" s="9" t="s">
        <v>42</v>
      </c>
      <c r="F287" s="1" t="s">
        <v>41</v>
      </c>
      <c r="G287" s="1" t="s">
        <v>40</v>
      </c>
      <c r="H287" s="9">
        <v>2</v>
      </c>
      <c r="I287" s="1" t="s">
        <v>0</v>
      </c>
      <c r="J287" s="18">
        <v>7.9</v>
      </c>
      <c r="K287" s="4">
        <v>1.06</v>
      </c>
      <c r="L287" s="17">
        <v>0.89999999999999991</v>
      </c>
      <c r="M287" s="3" t="str">
        <f t="shared" si="28"/>
        <v>H</v>
      </c>
      <c r="N287" s="17">
        <v>40.01088</v>
      </c>
      <c r="O287" s="6" t="str">
        <f t="shared" si="29"/>
        <v>H</v>
      </c>
      <c r="P287" s="16">
        <v>162.71040000000002</v>
      </c>
      <c r="Q287" s="6" t="str">
        <f t="shared" si="30"/>
        <v>H</v>
      </c>
      <c r="R287" s="7">
        <v>1.3180000000000001</v>
      </c>
      <c r="S287" s="6" t="str">
        <f t="shared" si="31"/>
        <v>S</v>
      </c>
      <c r="T287" s="7">
        <v>4.3120000000000003</v>
      </c>
      <c r="U287" s="6" t="str">
        <f t="shared" si="32"/>
        <v>S</v>
      </c>
      <c r="V287" s="7">
        <v>7.9740000000000002</v>
      </c>
      <c r="W287" s="6" t="str">
        <f t="shared" si="33"/>
        <v>S</v>
      </c>
      <c r="X287" s="7">
        <v>9.58</v>
      </c>
      <c r="Y287" s="6" t="str">
        <f t="shared" si="34"/>
        <v>S</v>
      </c>
    </row>
    <row r="288" spans="1:25" ht="18" customHeight="1" x14ac:dyDescent="0.25">
      <c r="A288" s="5">
        <v>2819</v>
      </c>
      <c r="B288" s="13" t="s">
        <v>47</v>
      </c>
      <c r="C288" s="13" t="s">
        <v>46</v>
      </c>
      <c r="D288" s="13" t="s">
        <v>43</v>
      </c>
      <c r="E288" s="23" t="s">
        <v>42</v>
      </c>
      <c r="F288" s="1" t="s">
        <v>41</v>
      </c>
      <c r="G288" s="1" t="s">
        <v>40</v>
      </c>
      <c r="H288" s="23">
        <v>2</v>
      </c>
      <c r="I288" s="1" t="s">
        <v>0</v>
      </c>
      <c r="J288" s="18">
        <v>7.9</v>
      </c>
      <c r="K288" s="4">
        <v>0.93</v>
      </c>
      <c r="L288" s="17">
        <v>0.97499999999999998</v>
      </c>
      <c r="M288" s="3" t="str">
        <f t="shared" si="28"/>
        <v>H</v>
      </c>
      <c r="N288" s="17">
        <v>40.01088</v>
      </c>
      <c r="O288" s="6" t="str">
        <f t="shared" si="29"/>
        <v>H</v>
      </c>
      <c r="P288" s="16">
        <v>139.75360000000001</v>
      </c>
      <c r="Q288" s="6" t="str">
        <f t="shared" si="30"/>
        <v>H</v>
      </c>
      <c r="R288" s="7">
        <v>1.3240000000000001</v>
      </c>
      <c r="S288" s="6" t="str">
        <f t="shared" si="31"/>
        <v>S</v>
      </c>
      <c r="T288" s="7">
        <v>3.48</v>
      </c>
      <c r="U288" s="6" t="str">
        <f t="shared" si="32"/>
        <v>S</v>
      </c>
      <c r="V288" s="7">
        <v>6.31</v>
      </c>
      <c r="W288" s="6" t="str">
        <f t="shared" si="33"/>
        <v>S</v>
      </c>
      <c r="X288" s="7">
        <v>10.09</v>
      </c>
      <c r="Y288" s="6" t="str">
        <f t="shared" si="34"/>
        <v>S</v>
      </c>
    </row>
    <row r="289" spans="1:25" ht="18" customHeight="1" x14ac:dyDescent="0.25">
      <c r="A289" s="5">
        <v>2820</v>
      </c>
      <c r="B289" s="13" t="s">
        <v>45</v>
      </c>
      <c r="C289" s="12" t="s">
        <v>44</v>
      </c>
      <c r="D289" s="12" t="s">
        <v>43</v>
      </c>
      <c r="E289" s="9" t="s">
        <v>42</v>
      </c>
      <c r="F289" s="1" t="s">
        <v>41</v>
      </c>
      <c r="G289" s="1" t="s">
        <v>40</v>
      </c>
      <c r="H289" s="9">
        <v>2</v>
      </c>
      <c r="I289" s="1" t="s">
        <v>0</v>
      </c>
      <c r="J289" s="18">
        <v>7.8</v>
      </c>
      <c r="K289" s="4">
        <v>0.91</v>
      </c>
      <c r="L289" s="17">
        <v>0.89999999999999991</v>
      </c>
      <c r="M289" s="3" t="str">
        <f t="shared" si="28"/>
        <v>H</v>
      </c>
      <c r="N289" s="17">
        <v>63.094080000000005</v>
      </c>
      <c r="O289" s="6" t="str">
        <f t="shared" si="29"/>
        <v>H</v>
      </c>
      <c r="P289" s="16">
        <v>160.15360000000001</v>
      </c>
      <c r="Q289" s="6" t="str">
        <f t="shared" si="30"/>
        <v>H</v>
      </c>
      <c r="R289" s="7">
        <v>1.004</v>
      </c>
      <c r="S289" s="6" t="str">
        <f t="shared" si="31"/>
        <v>S</v>
      </c>
      <c r="T289" s="7">
        <v>3.2759999999999998</v>
      </c>
      <c r="U289" s="6" t="str">
        <f t="shared" si="32"/>
        <v>S</v>
      </c>
      <c r="V289" s="7">
        <v>5.8220000000000001</v>
      </c>
      <c r="W289" s="6" t="str">
        <f t="shared" si="33"/>
        <v>S</v>
      </c>
      <c r="X289" s="7">
        <v>7.5960000000000001</v>
      </c>
      <c r="Y289" s="6" t="str">
        <f t="shared" si="34"/>
        <v>S</v>
      </c>
    </row>
    <row r="290" spans="1:25" ht="18" customHeight="1" x14ac:dyDescent="0.25">
      <c r="A290" s="22">
        <v>2821</v>
      </c>
      <c r="B290" s="21" t="s">
        <v>37</v>
      </c>
      <c r="C290" s="20"/>
      <c r="D290" s="20" t="s">
        <v>5</v>
      </c>
      <c r="E290" s="19" t="s">
        <v>4</v>
      </c>
      <c r="F290" s="1" t="s">
        <v>3</v>
      </c>
      <c r="G290" s="1" t="s">
        <v>2</v>
      </c>
      <c r="H290" s="19"/>
      <c r="I290" s="1" t="s">
        <v>0</v>
      </c>
      <c r="J290" s="18">
        <v>6</v>
      </c>
      <c r="K290" s="4">
        <v>0.28000000000000003</v>
      </c>
      <c r="L290" s="17">
        <v>0.89999999999999991</v>
      </c>
      <c r="M290" s="3" t="str">
        <f t="shared" si="28"/>
        <v>H</v>
      </c>
      <c r="N290" s="17">
        <v>37.959040000000002</v>
      </c>
      <c r="O290" s="6" t="str">
        <f t="shared" si="29"/>
        <v>H</v>
      </c>
      <c r="P290" s="16">
        <v>59.948799999999999</v>
      </c>
      <c r="Q290" s="14" t="str">
        <f t="shared" si="30"/>
        <v>M</v>
      </c>
      <c r="R290" s="15">
        <v>3.1339999999999999</v>
      </c>
      <c r="S290" s="14" t="str">
        <f t="shared" si="31"/>
        <v>S</v>
      </c>
      <c r="T290" s="15">
        <v>3.3439999999999999</v>
      </c>
      <c r="U290" s="14" t="str">
        <f t="shared" si="32"/>
        <v>S</v>
      </c>
      <c r="V290" s="15">
        <v>33.76</v>
      </c>
      <c r="W290" s="14" t="str">
        <f t="shared" si="33"/>
        <v>S</v>
      </c>
      <c r="X290" s="15">
        <v>15.59</v>
      </c>
      <c r="Y290" s="14" t="str">
        <f t="shared" si="34"/>
        <v>S</v>
      </c>
    </row>
    <row r="291" spans="1:25" ht="18" customHeight="1" x14ac:dyDescent="0.25">
      <c r="A291" s="5">
        <v>2822</v>
      </c>
      <c r="B291" s="13" t="s">
        <v>39</v>
      </c>
      <c r="C291" s="12"/>
      <c r="D291" s="12" t="s">
        <v>5</v>
      </c>
      <c r="E291" s="9" t="s">
        <v>4</v>
      </c>
      <c r="F291" s="11" t="s">
        <v>3</v>
      </c>
      <c r="G291" s="11" t="s">
        <v>2</v>
      </c>
      <c r="H291" s="9" t="s">
        <v>9</v>
      </c>
      <c r="I291" s="1" t="s">
        <v>0</v>
      </c>
      <c r="J291" s="10">
        <v>6</v>
      </c>
      <c r="K291" s="9">
        <v>0.16</v>
      </c>
      <c r="L291" s="7">
        <v>0.89999999999999991</v>
      </c>
      <c r="M291" s="6" t="str">
        <f t="shared" si="28"/>
        <v>H</v>
      </c>
      <c r="N291" s="7">
        <v>27.186880000000002</v>
      </c>
      <c r="O291" s="6" t="str">
        <f t="shared" si="29"/>
        <v>H</v>
      </c>
      <c r="P291" s="8">
        <v>20.672000000000001</v>
      </c>
      <c r="Q291" s="6" t="str">
        <f t="shared" si="30"/>
        <v>L</v>
      </c>
      <c r="R291" s="7">
        <v>1.034</v>
      </c>
      <c r="S291" s="6" t="str">
        <f t="shared" si="31"/>
        <v>S</v>
      </c>
      <c r="T291" s="7">
        <v>2.4420000000000002</v>
      </c>
      <c r="U291" s="6" t="str">
        <f t="shared" si="32"/>
        <v>S</v>
      </c>
      <c r="V291" s="7">
        <v>31.44</v>
      </c>
      <c r="W291" s="6" t="str">
        <f t="shared" si="33"/>
        <v>S</v>
      </c>
      <c r="X291" s="7">
        <v>9.2620000000000005</v>
      </c>
      <c r="Y291" s="6" t="str">
        <f t="shared" si="34"/>
        <v>S</v>
      </c>
    </row>
    <row r="292" spans="1:25" ht="18" customHeight="1" x14ac:dyDescent="0.25">
      <c r="A292" s="5">
        <v>2823</v>
      </c>
      <c r="B292" s="11" t="s">
        <v>28</v>
      </c>
      <c r="C292" s="11"/>
      <c r="D292" s="12" t="s">
        <v>5</v>
      </c>
      <c r="E292" s="9" t="s">
        <v>4</v>
      </c>
      <c r="F292" s="11" t="s">
        <v>3</v>
      </c>
      <c r="G292" s="11" t="s">
        <v>2</v>
      </c>
      <c r="H292" s="11" t="s">
        <v>26</v>
      </c>
      <c r="I292" s="1" t="s">
        <v>0</v>
      </c>
      <c r="J292" s="10">
        <v>6</v>
      </c>
      <c r="K292" s="9">
        <v>0.24</v>
      </c>
      <c r="L292" s="7">
        <v>0.97499999999999998</v>
      </c>
      <c r="M292" s="6" t="str">
        <f t="shared" si="28"/>
        <v>H</v>
      </c>
      <c r="N292" s="7">
        <v>137.47328000000002</v>
      </c>
      <c r="O292" s="6" t="str">
        <f t="shared" si="29"/>
        <v>H</v>
      </c>
      <c r="P292" s="8">
        <v>96.94080000000001</v>
      </c>
      <c r="Q292" s="6" t="str">
        <f t="shared" si="30"/>
        <v>M</v>
      </c>
      <c r="R292" s="7">
        <v>2.63</v>
      </c>
      <c r="S292" s="6" t="str">
        <f t="shared" si="31"/>
        <v>S</v>
      </c>
      <c r="T292" s="7">
        <v>2.3740000000000001</v>
      </c>
      <c r="U292" s="6" t="str">
        <f t="shared" si="32"/>
        <v>S</v>
      </c>
      <c r="V292" s="7">
        <v>30.5</v>
      </c>
      <c r="W292" s="6" t="str">
        <f t="shared" si="33"/>
        <v>S</v>
      </c>
      <c r="X292" s="7">
        <v>11.34</v>
      </c>
      <c r="Y292" s="6" t="str">
        <f t="shared" si="34"/>
        <v>S</v>
      </c>
    </row>
    <row r="293" spans="1:25" ht="18" customHeight="1" x14ac:dyDescent="0.25">
      <c r="A293" s="5">
        <v>2824</v>
      </c>
      <c r="B293" s="11" t="s">
        <v>31</v>
      </c>
      <c r="C293" s="11"/>
      <c r="D293" s="12" t="s">
        <v>5</v>
      </c>
      <c r="E293" s="9" t="s">
        <v>4</v>
      </c>
      <c r="F293" s="11" t="s">
        <v>3</v>
      </c>
      <c r="G293" s="11" t="s">
        <v>2</v>
      </c>
      <c r="H293" s="11" t="s">
        <v>38</v>
      </c>
      <c r="I293" s="1" t="s">
        <v>0</v>
      </c>
      <c r="J293" s="10">
        <v>6.2</v>
      </c>
      <c r="K293" s="9">
        <v>0.15</v>
      </c>
      <c r="L293" s="7">
        <v>0.89999999999999991</v>
      </c>
      <c r="M293" s="6" t="str">
        <f t="shared" si="28"/>
        <v>H</v>
      </c>
      <c r="N293" s="7">
        <v>24.622080000000004</v>
      </c>
      <c r="O293" s="6" t="str">
        <f t="shared" si="29"/>
        <v>H</v>
      </c>
      <c r="P293" s="8">
        <v>27.2544</v>
      </c>
      <c r="Q293" s="6" t="str">
        <f t="shared" si="30"/>
        <v>L</v>
      </c>
      <c r="R293" s="7">
        <v>0.92400000000000004</v>
      </c>
      <c r="S293" s="6" t="str">
        <f t="shared" si="31"/>
        <v>S</v>
      </c>
      <c r="T293" s="7">
        <v>2.306</v>
      </c>
      <c r="U293" s="6" t="str">
        <f t="shared" si="32"/>
        <v>S</v>
      </c>
      <c r="V293" s="7">
        <v>30.34</v>
      </c>
      <c r="W293" s="6" t="str">
        <f t="shared" si="33"/>
        <v>S</v>
      </c>
      <c r="X293" s="7">
        <v>6.8840000000000003</v>
      </c>
      <c r="Y293" s="6" t="str">
        <f t="shared" si="34"/>
        <v>S</v>
      </c>
    </row>
    <row r="294" spans="1:25" ht="18" customHeight="1" x14ac:dyDescent="0.25">
      <c r="A294" s="5">
        <v>2825</v>
      </c>
      <c r="B294" s="11" t="s">
        <v>37</v>
      </c>
      <c r="C294" s="11"/>
      <c r="D294" s="12" t="s">
        <v>5</v>
      </c>
      <c r="E294" s="9" t="s">
        <v>4</v>
      </c>
      <c r="F294" s="11" t="s">
        <v>3</v>
      </c>
      <c r="G294" s="11" t="s">
        <v>2</v>
      </c>
      <c r="H294" s="11" t="s">
        <v>1</v>
      </c>
      <c r="I294" s="1" t="s">
        <v>0</v>
      </c>
      <c r="J294" s="10">
        <v>5</v>
      </c>
      <c r="K294" s="9">
        <v>0.18</v>
      </c>
      <c r="L294" s="7">
        <v>0.89999999999999991</v>
      </c>
      <c r="M294" s="6" t="str">
        <f t="shared" si="28"/>
        <v>H</v>
      </c>
      <c r="N294" s="7">
        <v>34.881280000000004</v>
      </c>
      <c r="O294" s="6" t="str">
        <f t="shared" si="29"/>
        <v>H</v>
      </c>
      <c r="P294" s="8">
        <v>59.187200000000011</v>
      </c>
      <c r="Q294" s="6" t="str">
        <f t="shared" si="30"/>
        <v>M</v>
      </c>
      <c r="R294" s="7">
        <v>2.9060000000000001</v>
      </c>
      <c r="S294" s="6" t="str">
        <f t="shared" si="31"/>
        <v>S</v>
      </c>
      <c r="T294" s="7">
        <v>3.4119999999999999</v>
      </c>
      <c r="U294" s="6" t="str">
        <f t="shared" si="32"/>
        <v>S</v>
      </c>
      <c r="V294" s="7">
        <v>33.58</v>
      </c>
      <c r="W294" s="6" t="str">
        <f t="shared" si="33"/>
        <v>S</v>
      </c>
      <c r="X294" s="7">
        <v>15.7</v>
      </c>
      <c r="Y294" s="6" t="str">
        <f t="shared" si="34"/>
        <v>S</v>
      </c>
    </row>
    <row r="295" spans="1:25" ht="18" customHeight="1" x14ac:dyDescent="0.25">
      <c r="A295" s="5">
        <v>2826</v>
      </c>
      <c r="B295" s="11" t="s">
        <v>36</v>
      </c>
      <c r="C295" s="11"/>
      <c r="D295" s="12" t="s">
        <v>5</v>
      </c>
      <c r="E295" s="9" t="s">
        <v>4</v>
      </c>
      <c r="F295" s="11" t="s">
        <v>3</v>
      </c>
      <c r="G295" s="11" t="s">
        <v>2</v>
      </c>
      <c r="H295" s="11" t="s">
        <v>35</v>
      </c>
      <c r="I295" s="1" t="s">
        <v>0</v>
      </c>
      <c r="J295" s="10">
        <v>6.6</v>
      </c>
      <c r="K295" s="9">
        <v>0.19</v>
      </c>
      <c r="L295" s="7">
        <v>0.89999999999999991</v>
      </c>
      <c r="M295" s="6" t="str">
        <f t="shared" si="28"/>
        <v>H</v>
      </c>
      <c r="N295" s="7">
        <v>96.436480000000003</v>
      </c>
      <c r="O295" s="6" t="str">
        <f t="shared" si="29"/>
        <v>H</v>
      </c>
      <c r="P295" s="8">
        <v>319.2192</v>
      </c>
      <c r="Q295" s="6" t="str">
        <f t="shared" si="30"/>
        <v>H</v>
      </c>
      <c r="R295" s="7">
        <v>2.79</v>
      </c>
      <c r="S295" s="6" t="str">
        <f t="shared" si="31"/>
        <v>S</v>
      </c>
      <c r="T295" s="7">
        <v>1.778</v>
      </c>
      <c r="U295" s="6" t="str">
        <f t="shared" si="32"/>
        <v>S</v>
      </c>
      <c r="V295" s="7">
        <v>22.34</v>
      </c>
      <c r="W295" s="6" t="str">
        <f t="shared" si="33"/>
        <v>S</v>
      </c>
      <c r="X295" s="7">
        <v>11.6</v>
      </c>
      <c r="Y295" s="6" t="str">
        <f t="shared" si="34"/>
        <v>S</v>
      </c>
    </row>
    <row r="296" spans="1:25" ht="18" customHeight="1" x14ac:dyDescent="0.25">
      <c r="A296" s="5">
        <v>2827</v>
      </c>
      <c r="B296" s="11" t="s">
        <v>34</v>
      </c>
      <c r="C296" s="11"/>
      <c r="D296" s="12" t="s">
        <v>5</v>
      </c>
      <c r="E296" s="9" t="s">
        <v>4</v>
      </c>
      <c r="F296" s="11" t="s">
        <v>3</v>
      </c>
      <c r="G296" s="11" t="s">
        <v>2</v>
      </c>
      <c r="H296" s="11" t="s">
        <v>33</v>
      </c>
      <c r="I296" s="1" t="s">
        <v>0</v>
      </c>
      <c r="J296" s="10">
        <v>5.4</v>
      </c>
      <c r="K296" s="9">
        <v>0.24</v>
      </c>
      <c r="L296" s="7">
        <v>0.89999999999999991</v>
      </c>
      <c r="M296" s="6" t="str">
        <f t="shared" si="28"/>
        <v>H</v>
      </c>
      <c r="N296" s="7">
        <v>23.596160000000001</v>
      </c>
      <c r="O296" s="6" t="str">
        <f t="shared" si="29"/>
        <v>H</v>
      </c>
      <c r="P296" s="8">
        <v>46.947200000000009</v>
      </c>
      <c r="Q296" s="6" t="str">
        <f t="shared" si="30"/>
        <v>L</v>
      </c>
      <c r="R296" s="7">
        <v>0.95399999999999996</v>
      </c>
      <c r="S296" s="6" t="str">
        <f t="shared" si="31"/>
        <v>S</v>
      </c>
      <c r="T296" s="7">
        <v>2.714</v>
      </c>
      <c r="U296" s="6" t="str">
        <f t="shared" si="32"/>
        <v>S</v>
      </c>
      <c r="V296" s="7">
        <v>31.84</v>
      </c>
      <c r="W296" s="6" t="str">
        <f t="shared" si="33"/>
        <v>S</v>
      </c>
      <c r="X296" s="7">
        <v>9.58</v>
      </c>
      <c r="Y296" s="6" t="str">
        <f t="shared" si="34"/>
        <v>S</v>
      </c>
    </row>
    <row r="297" spans="1:25" ht="18" customHeight="1" x14ac:dyDescent="0.25">
      <c r="A297" s="5">
        <v>2828</v>
      </c>
      <c r="B297" s="11" t="s">
        <v>32</v>
      </c>
      <c r="C297" s="11"/>
      <c r="D297" s="12" t="s">
        <v>5</v>
      </c>
      <c r="E297" s="9" t="s">
        <v>4</v>
      </c>
      <c r="F297" s="11" t="s">
        <v>3</v>
      </c>
      <c r="G297" s="11" t="s">
        <v>2</v>
      </c>
      <c r="H297" s="11" t="s">
        <v>9</v>
      </c>
      <c r="I297" s="1" t="s">
        <v>0</v>
      </c>
      <c r="J297" s="10">
        <v>5.3</v>
      </c>
      <c r="K297" s="9">
        <v>0.2</v>
      </c>
      <c r="L297" s="7">
        <v>0.97499999999999998</v>
      </c>
      <c r="M297" s="6" t="str">
        <f t="shared" si="28"/>
        <v>H</v>
      </c>
      <c r="N297" s="7">
        <v>17.440640000000002</v>
      </c>
      <c r="O297" s="6" t="str">
        <f t="shared" si="29"/>
        <v>M</v>
      </c>
      <c r="P297" s="8">
        <v>37.644800000000004</v>
      </c>
      <c r="Q297" s="6" t="str">
        <f t="shared" si="30"/>
        <v>L</v>
      </c>
      <c r="R297" s="7">
        <v>1.268</v>
      </c>
      <c r="S297" s="6" t="str">
        <f t="shared" si="31"/>
        <v>S</v>
      </c>
      <c r="T297" s="7">
        <v>2.1019999999999999</v>
      </c>
      <c r="U297" s="6" t="str">
        <f t="shared" si="32"/>
        <v>S</v>
      </c>
      <c r="V297" s="7">
        <v>30.38</v>
      </c>
      <c r="W297" s="6" t="str">
        <f t="shared" si="33"/>
        <v>S</v>
      </c>
      <c r="X297" s="7">
        <v>12.75</v>
      </c>
      <c r="Y297" s="6" t="str">
        <f t="shared" si="34"/>
        <v>S</v>
      </c>
    </row>
    <row r="298" spans="1:25" ht="18" customHeight="1" x14ac:dyDescent="0.25">
      <c r="A298" s="5">
        <v>2829</v>
      </c>
      <c r="B298" s="11" t="s">
        <v>31</v>
      </c>
      <c r="C298" s="11"/>
      <c r="D298" s="12" t="s">
        <v>5</v>
      </c>
      <c r="E298" s="9" t="s">
        <v>4</v>
      </c>
      <c r="F298" s="11" t="s">
        <v>3</v>
      </c>
      <c r="G298" s="11" t="s">
        <v>2</v>
      </c>
      <c r="H298" s="11" t="s">
        <v>30</v>
      </c>
      <c r="I298" s="1" t="s">
        <v>0</v>
      </c>
      <c r="J298" s="10">
        <v>5.6</v>
      </c>
      <c r="K298" s="9">
        <v>0.16</v>
      </c>
      <c r="L298" s="7">
        <v>0.97499999999999998</v>
      </c>
      <c r="M298" s="6" t="str">
        <f t="shared" si="28"/>
        <v>H</v>
      </c>
      <c r="N298" s="7">
        <v>10.772160000000001</v>
      </c>
      <c r="O298" s="6" t="str">
        <f t="shared" si="29"/>
        <v>M</v>
      </c>
      <c r="P298" s="8">
        <v>25.622400000000003</v>
      </c>
      <c r="Q298" s="6" t="str">
        <f t="shared" si="30"/>
        <v>L</v>
      </c>
      <c r="R298" s="7">
        <v>0.83799999999999997</v>
      </c>
      <c r="S298" s="6" t="str">
        <f t="shared" si="31"/>
        <v>S</v>
      </c>
      <c r="T298" s="7">
        <v>2.4260000000000002</v>
      </c>
      <c r="U298" s="6" t="str">
        <f t="shared" si="32"/>
        <v>S</v>
      </c>
      <c r="V298" s="7">
        <v>32.380000000000003</v>
      </c>
      <c r="W298" s="6" t="str">
        <f t="shared" si="33"/>
        <v>S</v>
      </c>
      <c r="X298" s="7">
        <v>8.532</v>
      </c>
      <c r="Y298" s="6" t="str">
        <f t="shared" si="34"/>
        <v>S</v>
      </c>
    </row>
    <row r="299" spans="1:25" ht="18" customHeight="1" x14ac:dyDescent="0.25">
      <c r="A299" s="5">
        <v>2830</v>
      </c>
      <c r="B299" s="11" t="s">
        <v>29</v>
      </c>
      <c r="C299" s="11"/>
      <c r="D299" s="12" t="s">
        <v>5</v>
      </c>
      <c r="E299" s="9" t="s">
        <v>4</v>
      </c>
      <c r="F299" s="11" t="s">
        <v>3</v>
      </c>
      <c r="G299" s="11" t="s">
        <v>2</v>
      </c>
      <c r="H299" s="11"/>
      <c r="I299" s="1" t="s">
        <v>0</v>
      </c>
      <c r="J299" s="10">
        <v>5.6</v>
      </c>
      <c r="K299" s="9">
        <v>0.17</v>
      </c>
      <c r="L299" s="7">
        <v>0.89999999999999991</v>
      </c>
      <c r="M299" s="6" t="str">
        <f t="shared" si="28"/>
        <v>H</v>
      </c>
      <c r="N299" s="7">
        <v>25.135040000000004</v>
      </c>
      <c r="O299" s="6" t="str">
        <f t="shared" si="29"/>
        <v>H</v>
      </c>
      <c r="P299" s="8">
        <v>71.318399999999997</v>
      </c>
      <c r="Q299" s="6" t="str">
        <f t="shared" si="30"/>
        <v>M</v>
      </c>
      <c r="R299" s="7">
        <v>3.448</v>
      </c>
      <c r="S299" s="6" t="str">
        <f t="shared" si="31"/>
        <v>S</v>
      </c>
      <c r="T299" s="7">
        <v>2.1880000000000002</v>
      </c>
      <c r="U299" s="6" t="str">
        <f t="shared" si="32"/>
        <v>S</v>
      </c>
      <c r="V299" s="7">
        <v>29.48</v>
      </c>
      <c r="W299" s="6" t="str">
        <f t="shared" si="33"/>
        <v>S</v>
      </c>
      <c r="X299" s="7">
        <v>14.69</v>
      </c>
      <c r="Y299" s="6" t="str">
        <f t="shared" si="34"/>
        <v>S</v>
      </c>
    </row>
    <row r="300" spans="1:25" ht="18" customHeight="1" x14ac:dyDescent="0.25">
      <c r="A300" s="5">
        <v>2831</v>
      </c>
      <c r="B300" s="11" t="s">
        <v>28</v>
      </c>
      <c r="C300" s="11"/>
      <c r="D300" s="12" t="s">
        <v>5</v>
      </c>
      <c r="E300" s="9" t="s">
        <v>4</v>
      </c>
      <c r="F300" s="11" t="s">
        <v>3</v>
      </c>
      <c r="G300" s="11" t="s">
        <v>2</v>
      </c>
      <c r="H300" s="11" t="s">
        <v>1</v>
      </c>
      <c r="I300" s="1" t="s">
        <v>0</v>
      </c>
      <c r="J300" s="10">
        <v>5.5</v>
      </c>
      <c r="K300" s="9">
        <v>2.35</v>
      </c>
      <c r="L300" s="7">
        <v>0.44999999999999996</v>
      </c>
      <c r="M300" s="6" t="str">
        <f t="shared" si="28"/>
        <v>L</v>
      </c>
      <c r="N300" s="7">
        <v>13.849920000000001</v>
      </c>
      <c r="O300" s="6" t="str">
        <f t="shared" si="29"/>
        <v>M</v>
      </c>
      <c r="P300" s="8">
        <v>108.96320000000001</v>
      </c>
      <c r="Q300" s="6" t="str">
        <f t="shared" si="30"/>
        <v>M</v>
      </c>
      <c r="R300" s="7">
        <v>1.33</v>
      </c>
      <c r="S300" s="6" t="str">
        <f t="shared" si="31"/>
        <v>S</v>
      </c>
      <c r="T300" s="7">
        <v>1.1659999999999999</v>
      </c>
      <c r="U300" s="6" t="str">
        <f t="shared" si="32"/>
        <v>S</v>
      </c>
      <c r="V300" s="7">
        <v>12.32</v>
      </c>
      <c r="W300" s="6" t="str">
        <f t="shared" si="33"/>
        <v>S</v>
      </c>
      <c r="X300" s="7">
        <v>8.3640000000000008</v>
      </c>
      <c r="Y300" s="6" t="str">
        <f t="shared" si="34"/>
        <v>S</v>
      </c>
    </row>
    <row r="301" spans="1:25" ht="18" customHeight="1" x14ac:dyDescent="0.25">
      <c r="A301" s="5">
        <v>2832</v>
      </c>
      <c r="B301" s="11" t="s">
        <v>27</v>
      </c>
      <c r="C301" s="11"/>
      <c r="D301" s="12" t="s">
        <v>5</v>
      </c>
      <c r="E301" s="9" t="s">
        <v>4</v>
      </c>
      <c r="F301" s="11" t="s">
        <v>3</v>
      </c>
      <c r="G301" s="11" t="s">
        <v>2</v>
      </c>
      <c r="H301" s="11" t="s">
        <v>9</v>
      </c>
      <c r="I301" s="1" t="s">
        <v>0</v>
      </c>
      <c r="J301" s="10">
        <v>6.3</v>
      </c>
      <c r="K301" s="9">
        <v>0.45</v>
      </c>
      <c r="L301" s="7">
        <v>0.89999999999999991</v>
      </c>
      <c r="M301" s="6" t="str">
        <f t="shared" si="28"/>
        <v>H</v>
      </c>
      <c r="N301" s="7">
        <v>7.1814400000000003</v>
      </c>
      <c r="O301" s="6" t="str">
        <f t="shared" si="29"/>
        <v>L</v>
      </c>
      <c r="P301" s="8">
        <v>34.054400000000001</v>
      </c>
      <c r="Q301" s="6" t="str">
        <f t="shared" si="30"/>
        <v>L</v>
      </c>
      <c r="R301" s="7">
        <v>0.76400000000000001</v>
      </c>
      <c r="S301" s="6" t="str">
        <f t="shared" si="31"/>
        <v>S</v>
      </c>
      <c r="T301" s="7">
        <v>2.222</v>
      </c>
      <c r="U301" s="6" t="str">
        <f t="shared" si="32"/>
        <v>S</v>
      </c>
      <c r="V301" s="7">
        <v>29.56</v>
      </c>
      <c r="W301" s="6" t="str">
        <f t="shared" si="33"/>
        <v>S</v>
      </c>
      <c r="X301" s="7">
        <v>8.9060000000000006</v>
      </c>
      <c r="Y301" s="6" t="str">
        <f t="shared" si="34"/>
        <v>S</v>
      </c>
    </row>
    <row r="302" spans="1:25" ht="18" customHeight="1" x14ac:dyDescent="0.25">
      <c r="A302" s="5">
        <v>2833</v>
      </c>
      <c r="B302" s="11" t="s">
        <v>19</v>
      </c>
      <c r="C302" s="11"/>
      <c r="D302" s="12" t="s">
        <v>5</v>
      </c>
      <c r="E302" s="9" t="s">
        <v>4</v>
      </c>
      <c r="F302" s="11" t="s">
        <v>3</v>
      </c>
      <c r="G302" s="11" t="s">
        <v>2</v>
      </c>
      <c r="H302" s="11" t="s">
        <v>26</v>
      </c>
      <c r="I302" s="1" t="s">
        <v>0</v>
      </c>
      <c r="J302" s="10">
        <v>5</v>
      </c>
      <c r="K302" s="9">
        <v>0.31</v>
      </c>
      <c r="L302" s="7">
        <v>0.89999999999999991</v>
      </c>
      <c r="M302" s="6" t="str">
        <f t="shared" si="28"/>
        <v>H</v>
      </c>
      <c r="N302" s="7">
        <v>17.440640000000002</v>
      </c>
      <c r="O302" s="6" t="str">
        <f t="shared" si="29"/>
        <v>M</v>
      </c>
      <c r="P302" s="8">
        <v>61.852800000000002</v>
      </c>
      <c r="Q302" s="6" t="str">
        <f t="shared" si="30"/>
        <v>M</v>
      </c>
      <c r="R302" s="7">
        <v>2.1419999999999999</v>
      </c>
      <c r="S302" s="6" t="str">
        <f t="shared" si="31"/>
        <v>S</v>
      </c>
      <c r="T302" s="7">
        <v>2.68</v>
      </c>
      <c r="U302" s="6" t="str">
        <f t="shared" si="32"/>
        <v>S</v>
      </c>
      <c r="V302" s="7">
        <v>32.380000000000003</v>
      </c>
      <c r="W302" s="6" t="str">
        <f t="shared" si="33"/>
        <v>S</v>
      </c>
      <c r="X302" s="7">
        <v>14.56</v>
      </c>
      <c r="Y302" s="6" t="str">
        <f t="shared" si="34"/>
        <v>S</v>
      </c>
    </row>
    <row r="303" spans="1:25" ht="18" customHeight="1" x14ac:dyDescent="0.25">
      <c r="A303" s="5">
        <v>2834</v>
      </c>
      <c r="B303" s="11" t="s">
        <v>25</v>
      </c>
      <c r="C303" s="11"/>
      <c r="D303" s="12" t="s">
        <v>5</v>
      </c>
      <c r="E303" s="9" t="s">
        <v>4</v>
      </c>
      <c r="F303" s="11" t="s">
        <v>3</v>
      </c>
      <c r="G303" s="11" t="s">
        <v>2</v>
      </c>
      <c r="H303" s="11" t="s">
        <v>24</v>
      </c>
      <c r="I303" s="1" t="s">
        <v>0</v>
      </c>
      <c r="J303" s="10">
        <v>5.0999999999999996</v>
      </c>
      <c r="K303" s="9">
        <v>0.17</v>
      </c>
      <c r="L303" s="7">
        <v>0.97499999999999998</v>
      </c>
      <c r="M303" s="6" t="str">
        <f t="shared" si="28"/>
        <v>H</v>
      </c>
      <c r="N303" s="7">
        <v>22.570240000000002</v>
      </c>
      <c r="O303" s="6" t="str">
        <f t="shared" si="29"/>
        <v>M</v>
      </c>
      <c r="P303" s="8">
        <v>58.915200000000006</v>
      </c>
      <c r="Q303" s="6" t="str">
        <f t="shared" si="30"/>
        <v>M</v>
      </c>
      <c r="R303" s="7">
        <v>2.0880000000000001</v>
      </c>
      <c r="S303" s="6" t="str">
        <f t="shared" si="31"/>
        <v>S</v>
      </c>
      <c r="T303" s="7">
        <v>3.0880000000000001</v>
      </c>
      <c r="U303" s="6" t="str">
        <f t="shared" si="32"/>
        <v>S</v>
      </c>
      <c r="V303" s="7">
        <v>34.08</v>
      </c>
      <c r="W303" s="6" t="str">
        <f t="shared" si="33"/>
        <v>S</v>
      </c>
      <c r="X303" s="7">
        <v>9.9559999999999995</v>
      </c>
      <c r="Y303" s="6" t="str">
        <f t="shared" si="34"/>
        <v>S</v>
      </c>
    </row>
    <row r="304" spans="1:25" ht="18" customHeight="1" x14ac:dyDescent="0.25">
      <c r="A304" s="5">
        <v>2835</v>
      </c>
      <c r="B304" s="11" t="s">
        <v>12</v>
      </c>
      <c r="C304" s="11"/>
      <c r="D304" s="12" t="s">
        <v>5</v>
      </c>
      <c r="E304" s="9" t="s">
        <v>4</v>
      </c>
      <c r="F304" s="11" t="s">
        <v>3</v>
      </c>
      <c r="G304" s="11" t="s">
        <v>2</v>
      </c>
      <c r="H304" s="11" t="s">
        <v>24</v>
      </c>
      <c r="I304" s="1" t="s">
        <v>0</v>
      </c>
      <c r="J304" s="10">
        <v>5.4</v>
      </c>
      <c r="K304" s="9">
        <v>0.31</v>
      </c>
      <c r="L304" s="7">
        <v>0.89999999999999991</v>
      </c>
      <c r="M304" s="6" t="str">
        <f t="shared" si="28"/>
        <v>H</v>
      </c>
      <c r="N304" s="7">
        <v>36.420160000000003</v>
      </c>
      <c r="O304" s="6" t="str">
        <f t="shared" si="29"/>
        <v>H</v>
      </c>
      <c r="P304" s="8">
        <v>47.872000000000007</v>
      </c>
      <c r="Q304" s="6" t="str">
        <f t="shared" si="30"/>
        <v>L</v>
      </c>
      <c r="R304" s="7">
        <v>1.1579999999999999</v>
      </c>
      <c r="S304" s="6" t="str">
        <f t="shared" si="31"/>
        <v>S</v>
      </c>
      <c r="T304" s="7">
        <v>2.782</v>
      </c>
      <c r="U304" s="6" t="str">
        <f t="shared" si="32"/>
        <v>S</v>
      </c>
      <c r="V304" s="7">
        <v>32.86</v>
      </c>
      <c r="W304" s="6" t="str">
        <f t="shared" si="33"/>
        <v>S</v>
      </c>
      <c r="X304" s="7">
        <v>9.1120000000000001</v>
      </c>
      <c r="Y304" s="6" t="str">
        <f t="shared" si="34"/>
        <v>S</v>
      </c>
    </row>
    <row r="305" spans="1:25" ht="18" customHeight="1" x14ac:dyDescent="0.25">
      <c r="A305" s="5">
        <v>2836</v>
      </c>
      <c r="B305" s="11" t="s">
        <v>17</v>
      </c>
      <c r="C305" s="11"/>
      <c r="D305" s="12" t="s">
        <v>5</v>
      </c>
      <c r="E305" s="9" t="s">
        <v>4</v>
      </c>
      <c r="F305" s="11" t="s">
        <v>3</v>
      </c>
      <c r="G305" s="11" t="s">
        <v>2</v>
      </c>
      <c r="H305" s="11"/>
      <c r="I305" s="1" t="s">
        <v>0</v>
      </c>
      <c r="J305" s="10">
        <v>5.3</v>
      </c>
      <c r="K305" s="9">
        <v>0.19</v>
      </c>
      <c r="L305" s="7">
        <v>0.97499999999999998</v>
      </c>
      <c r="M305" s="6" t="str">
        <f t="shared" si="28"/>
        <v>H</v>
      </c>
      <c r="N305" s="7">
        <v>6.6684799999999997</v>
      </c>
      <c r="O305" s="6" t="str">
        <f t="shared" si="29"/>
        <v>L</v>
      </c>
      <c r="P305" s="8">
        <v>28.886399999999998</v>
      </c>
      <c r="Q305" s="6" t="str">
        <f t="shared" si="30"/>
        <v>L</v>
      </c>
      <c r="R305" s="7">
        <v>1.294</v>
      </c>
      <c r="S305" s="6" t="str">
        <f t="shared" si="31"/>
        <v>S</v>
      </c>
      <c r="T305" s="7">
        <v>2.2040000000000002</v>
      </c>
      <c r="U305" s="6" t="str">
        <f t="shared" si="32"/>
        <v>S</v>
      </c>
      <c r="V305" s="7">
        <v>31.2</v>
      </c>
      <c r="W305" s="6" t="str">
        <f t="shared" si="33"/>
        <v>S</v>
      </c>
      <c r="X305" s="7">
        <v>15.01</v>
      </c>
      <c r="Y305" s="6" t="str">
        <f t="shared" si="34"/>
        <v>S</v>
      </c>
    </row>
    <row r="306" spans="1:25" ht="18" customHeight="1" x14ac:dyDescent="0.25">
      <c r="A306" s="5">
        <v>2837</v>
      </c>
      <c r="B306" s="11" t="s">
        <v>19</v>
      </c>
      <c r="C306" s="11"/>
      <c r="D306" s="12" t="s">
        <v>5</v>
      </c>
      <c r="E306" s="9" t="s">
        <v>4</v>
      </c>
      <c r="F306" s="11" t="s">
        <v>3</v>
      </c>
      <c r="G306" s="11" t="s">
        <v>2</v>
      </c>
      <c r="H306" s="11" t="s">
        <v>9</v>
      </c>
      <c r="I306" s="1" t="s">
        <v>0</v>
      </c>
      <c r="J306" s="10">
        <v>5</v>
      </c>
      <c r="K306" s="9">
        <v>0.28999999999999998</v>
      </c>
      <c r="L306" s="7">
        <v>0.97499999999999998</v>
      </c>
      <c r="M306" s="6" t="str">
        <f t="shared" si="28"/>
        <v>H</v>
      </c>
      <c r="N306" s="7">
        <v>25.135040000000004</v>
      </c>
      <c r="O306" s="6" t="str">
        <f t="shared" si="29"/>
        <v>H</v>
      </c>
      <c r="P306" s="8">
        <v>51.081600000000009</v>
      </c>
      <c r="Q306" s="6" t="str">
        <f t="shared" si="30"/>
        <v>L</v>
      </c>
      <c r="R306" s="7">
        <v>2.4020000000000001</v>
      </c>
      <c r="S306" s="6" t="str">
        <f t="shared" si="31"/>
        <v>S</v>
      </c>
      <c r="T306" s="7">
        <v>3.2240000000000002</v>
      </c>
      <c r="U306" s="6" t="str">
        <f t="shared" si="32"/>
        <v>S</v>
      </c>
      <c r="V306" s="7">
        <v>33.18</v>
      </c>
      <c r="W306" s="6" t="str">
        <f t="shared" si="33"/>
        <v>S</v>
      </c>
      <c r="X306" s="7">
        <v>15.44</v>
      </c>
      <c r="Y306" s="6" t="str">
        <f t="shared" si="34"/>
        <v>S</v>
      </c>
    </row>
    <row r="307" spans="1:25" ht="18" customHeight="1" x14ac:dyDescent="0.25">
      <c r="A307" s="5">
        <v>2838</v>
      </c>
      <c r="B307" s="11" t="s">
        <v>23</v>
      </c>
      <c r="C307" s="11"/>
      <c r="D307" s="12" t="s">
        <v>5</v>
      </c>
      <c r="E307" s="9" t="s">
        <v>4</v>
      </c>
      <c r="F307" s="11" t="s">
        <v>3</v>
      </c>
      <c r="G307" s="11" t="s">
        <v>2</v>
      </c>
      <c r="H307" s="11"/>
      <c r="I307" s="1" t="s">
        <v>0</v>
      </c>
      <c r="J307" s="10">
        <v>5</v>
      </c>
      <c r="K307" s="9">
        <v>0.18</v>
      </c>
      <c r="L307" s="7">
        <v>0.96</v>
      </c>
      <c r="M307" s="6" t="str">
        <f t="shared" si="28"/>
        <v>H</v>
      </c>
      <c r="N307" s="7">
        <v>31.290560000000003</v>
      </c>
      <c r="O307" s="6" t="str">
        <f t="shared" si="29"/>
        <v>H</v>
      </c>
      <c r="P307" s="8">
        <v>53.529600000000002</v>
      </c>
      <c r="Q307" s="6" t="str">
        <f t="shared" si="30"/>
        <v>L</v>
      </c>
      <c r="R307" s="7">
        <v>1.8839999999999999</v>
      </c>
      <c r="S307" s="6" t="str">
        <f t="shared" si="31"/>
        <v>S</v>
      </c>
      <c r="T307" s="7">
        <v>2.8</v>
      </c>
      <c r="U307" s="6" t="str">
        <f t="shared" si="32"/>
        <v>S</v>
      </c>
      <c r="V307" s="7">
        <v>33.299999999999997</v>
      </c>
      <c r="W307" s="6" t="str">
        <f t="shared" si="33"/>
        <v>S</v>
      </c>
      <c r="X307" s="7">
        <v>9.6920000000000002</v>
      </c>
      <c r="Y307" s="6" t="str">
        <f t="shared" si="34"/>
        <v>S</v>
      </c>
    </row>
    <row r="308" spans="1:25" ht="18" customHeight="1" x14ac:dyDescent="0.25">
      <c r="A308" s="5">
        <v>2839</v>
      </c>
      <c r="B308" s="11" t="s">
        <v>19</v>
      </c>
      <c r="C308" s="11"/>
      <c r="D308" s="12" t="s">
        <v>5</v>
      </c>
      <c r="E308" s="9" t="s">
        <v>4</v>
      </c>
      <c r="F308" s="11" t="s">
        <v>3</v>
      </c>
      <c r="G308" s="11" t="s">
        <v>2</v>
      </c>
      <c r="H308" s="11" t="s">
        <v>22</v>
      </c>
      <c r="I308" s="1" t="s">
        <v>0</v>
      </c>
      <c r="J308" s="10">
        <v>5</v>
      </c>
      <c r="K308" s="9">
        <v>0.48</v>
      </c>
      <c r="L308" s="7">
        <v>0.76</v>
      </c>
      <c r="M308" s="6" t="str">
        <f t="shared" si="28"/>
        <v>H</v>
      </c>
      <c r="N308" s="7">
        <v>27.186880000000002</v>
      </c>
      <c r="O308" s="6" t="str">
        <f t="shared" si="29"/>
        <v>H</v>
      </c>
      <c r="P308" s="8">
        <v>125.8272</v>
      </c>
      <c r="Q308" s="6" t="str">
        <f t="shared" si="30"/>
        <v>M</v>
      </c>
      <c r="R308" s="7">
        <v>1.9339999999999999</v>
      </c>
      <c r="S308" s="6" t="str">
        <f t="shared" si="31"/>
        <v>S</v>
      </c>
      <c r="T308" s="7">
        <v>2.6120000000000001</v>
      </c>
      <c r="U308" s="6" t="str">
        <f t="shared" si="32"/>
        <v>S</v>
      </c>
      <c r="V308" s="7">
        <v>33.340000000000003</v>
      </c>
      <c r="W308" s="6" t="str">
        <f t="shared" si="33"/>
        <v>S</v>
      </c>
      <c r="X308" s="7">
        <v>19.36</v>
      </c>
      <c r="Y308" s="6" t="str">
        <f t="shared" si="34"/>
        <v>S</v>
      </c>
    </row>
    <row r="309" spans="1:25" ht="18" customHeight="1" x14ac:dyDescent="0.25">
      <c r="A309" s="5">
        <v>2840</v>
      </c>
      <c r="B309" s="11" t="s">
        <v>21</v>
      </c>
      <c r="C309" s="11"/>
      <c r="D309" s="12" t="s">
        <v>5</v>
      </c>
      <c r="E309" s="9" t="s">
        <v>4</v>
      </c>
      <c r="F309" s="11" t="s">
        <v>3</v>
      </c>
      <c r="G309" s="11" t="s">
        <v>2</v>
      </c>
      <c r="H309" s="11" t="s">
        <v>11</v>
      </c>
      <c r="I309" s="1" t="s">
        <v>0</v>
      </c>
      <c r="J309" s="10">
        <v>5.8</v>
      </c>
      <c r="K309" s="9">
        <v>0.16</v>
      </c>
      <c r="L309" s="7">
        <v>0.89999999999999991</v>
      </c>
      <c r="M309" s="6" t="str">
        <f t="shared" si="28"/>
        <v>H</v>
      </c>
      <c r="N309" s="7">
        <v>12.311040000000002</v>
      </c>
      <c r="O309" s="6" t="str">
        <f t="shared" si="29"/>
        <v>M</v>
      </c>
      <c r="P309" s="8">
        <v>24.208000000000002</v>
      </c>
      <c r="Q309" s="6" t="str">
        <f t="shared" si="30"/>
        <v>L</v>
      </c>
      <c r="R309" s="7">
        <v>0.79400000000000004</v>
      </c>
      <c r="S309" s="6" t="str">
        <f t="shared" si="31"/>
        <v>S</v>
      </c>
      <c r="T309" s="7">
        <v>2.29</v>
      </c>
      <c r="U309" s="6" t="str">
        <f t="shared" si="32"/>
        <v>S</v>
      </c>
      <c r="V309" s="7">
        <v>30.58</v>
      </c>
      <c r="W309" s="6" t="str">
        <f t="shared" si="33"/>
        <v>S</v>
      </c>
      <c r="X309" s="7">
        <v>7.54</v>
      </c>
      <c r="Y309" s="6" t="str">
        <f t="shared" si="34"/>
        <v>S</v>
      </c>
    </row>
    <row r="310" spans="1:25" ht="18" customHeight="1" x14ac:dyDescent="0.25">
      <c r="A310" s="5">
        <v>2841</v>
      </c>
      <c r="B310" s="11" t="s">
        <v>15</v>
      </c>
      <c r="C310" s="11"/>
      <c r="D310" s="12" t="s">
        <v>5</v>
      </c>
      <c r="E310" s="9" t="s">
        <v>4</v>
      </c>
      <c r="F310" s="11" t="s">
        <v>3</v>
      </c>
      <c r="G310" s="11" t="s">
        <v>2</v>
      </c>
      <c r="H310" s="11" t="s">
        <v>20</v>
      </c>
      <c r="I310" s="1" t="s">
        <v>0</v>
      </c>
      <c r="J310" s="10">
        <v>6.5</v>
      </c>
      <c r="K310" s="9">
        <v>0.19</v>
      </c>
      <c r="L310" s="7">
        <v>0.76</v>
      </c>
      <c r="M310" s="6" t="str">
        <f t="shared" si="28"/>
        <v>H</v>
      </c>
      <c r="N310" s="7">
        <v>39.497920000000001</v>
      </c>
      <c r="O310" s="6" t="str">
        <f t="shared" si="29"/>
        <v>H</v>
      </c>
      <c r="P310" s="8">
        <v>314.70400000000001</v>
      </c>
      <c r="Q310" s="6" t="str">
        <f t="shared" si="30"/>
        <v>H</v>
      </c>
      <c r="R310" s="7">
        <v>3.1840000000000002</v>
      </c>
      <c r="S310" s="6" t="str">
        <f t="shared" si="31"/>
        <v>S</v>
      </c>
      <c r="T310" s="7">
        <v>1.9139999999999999</v>
      </c>
      <c r="U310" s="6" t="str">
        <f t="shared" si="32"/>
        <v>S</v>
      </c>
      <c r="V310" s="7">
        <v>23.84</v>
      </c>
      <c r="W310" s="6" t="str">
        <f t="shared" si="33"/>
        <v>S</v>
      </c>
      <c r="X310" s="7">
        <v>11.4</v>
      </c>
      <c r="Y310" s="6" t="str">
        <f t="shared" si="34"/>
        <v>S</v>
      </c>
    </row>
    <row r="311" spans="1:25" ht="18" customHeight="1" x14ac:dyDescent="0.25">
      <c r="A311" s="5">
        <v>2842</v>
      </c>
      <c r="B311" s="11" t="s">
        <v>17</v>
      </c>
      <c r="C311" s="11"/>
      <c r="D311" s="12" t="s">
        <v>5</v>
      </c>
      <c r="E311" s="9" t="s">
        <v>4</v>
      </c>
      <c r="F311" s="11" t="s">
        <v>3</v>
      </c>
      <c r="G311" s="11" t="s">
        <v>2</v>
      </c>
      <c r="H311" s="11"/>
      <c r="I311" s="1" t="s">
        <v>0</v>
      </c>
      <c r="J311" s="10">
        <v>5</v>
      </c>
      <c r="K311" s="9">
        <v>0.27</v>
      </c>
      <c r="L311" s="7">
        <v>0.76</v>
      </c>
      <c r="M311" s="6" t="str">
        <f t="shared" si="28"/>
        <v>H</v>
      </c>
      <c r="N311" s="7">
        <v>20.518400000000003</v>
      </c>
      <c r="O311" s="6" t="str">
        <f t="shared" si="29"/>
        <v>M</v>
      </c>
      <c r="P311" s="8">
        <v>55.705600000000004</v>
      </c>
      <c r="Q311" s="6" t="str">
        <f t="shared" si="30"/>
        <v>L</v>
      </c>
      <c r="R311" s="7">
        <v>1.5940000000000001</v>
      </c>
      <c r="S311" s="6" t="str">
        <f t="shared" si="31"/>
        <v>S</v>
      </c>
      <c r="T311" s="7">
        <v>2.306</v>
      </c>
      <c r="U311" s="6" t="str">
        <f t="shared" si="32"/>
        <v>S</v>
      </c>
      <c r="V311" s="7">
        <v>33.1</v>
      </c>
      <c r="W311" s="6" t="str">
        <f t="shared" si="33"/>
        <v>S</v>
      </c>
      <c r="X311" s="7">
        <v>16.940000000000001</v>
      </c>
      <c r="Y311" s="6" t="str">
        <f t="shared" si="34"/>
        <v>S</v>
      </c>
    </row>
    <row r="312" spans="1:25" ht="18" customHeight="1" x14ac:dyDescent="0.25">
      <c r="A312" s="5">
        <v>2843</v>
      </c>
      <c r="B312" s="11" t="s">
        <v>19</v>
      </c>
      <c r="C312" s="11"/>
      <c r="D312" s="12" t="s">
        <v>5</v>
      </c>
      <c r="E312" s="9" t="s">
        <v>4</v>
      </c>
      <c r="F312" s="11" t="s">
        <v>3</v>
      </c>
      <c r="G312" s="11" t="s">
        <v>2</v>
      </c>
      <c r="H312" s="11" t="s">
        <v>18</v>
      </c>
      <c r="I312" s="1" t="s">
        <v>0</v>
      </c>
      <c r="J312" s="10">
        <v>5</v>
      </c>
      <c r="K312" s="9">
        <v>0.32</v>
      </c>
      <c r="L312" s="7">
        <v>0.97499999999999998</v>
      </c>
      <c r="M312" s="6" t="str">
        <f t="shared" si="28"/>
        <v>H</v>
      </c>
      <c r="N312" s="7">
        <v>21.544320000000003</v>
      </c>
      <c r="O312" s="6" t="str">
        <f t="shared" si="29"/>
        <v>M</v>
      </c>
      <c r="P312" s="8">
        <v>74.854399999999998</v>
      </c>
      <c r="Q312" s="6" t="str">
        <f t="shared" si="30"/>
        <v>M</v>
      </c>
      <c r="R312" s="7">
        <v>1.454</v>
      </c>
      <c r="S312" s="6" t="str">
        <f t="shared" si="31"/>
        <v>S</v>
      </c>
      <c r="T312" s="7">
        <v>2.8679999999999999</v>
      </c>
      <c r="U312" s="6" t="str">
        <f t="shared" si="32"/>
        <v>S</v>
      </c>
      <c r="V312" s="7">
        <v>33.76</v>
      </c>
      <c r="W312" s="6" t="str">
        <f t="shared" si="33"/>
        <v>S</v>
      </c>
      <c r="X312" s="7">
        <v>14.54</v>
      </c>
      <c r="Y312" s="6" t="str">
        <f t="shared" si="34"/>
        <v>S</v>
      </c>
    </row>
    <row r="313" spans="1:25" ht="18" customHeight="1" x14ac:dyDescent="0.25">
      <c r="A313" s="5">
        <v>2844</v>
      </c>
      <c r="B313" s="11" t="s">
        <v>17</v>
      </c>
      <c r="C313" s="11"/>
      <c r="D313" s="12" t="s">
        <v>5</v>
      </c>
      <c r="E313" s="9" t="s">
        <v>4</v>
      </c>
      <c r="F313" s="11" t="s">
        <v>3</v>
      </c>
      <c r="G313" s="11" t="s">
        <v>2</v>
      </c>
      <c r="H313" s="11" t="s">
        <v>16</v>
      </c>
      <c r="I313" s="1" t="s">
        <v>0</v>
      </c>
      <c r="J313" s="10">
        <v>5.3</v>
      </c>
      <c r="K313" s="9">
        <v>0.21</v>
      </c>
      <c r="L313" s="7">
        <v>0.97499999999999998</v>
      </c>
      <c r="M313" s="6" t="str">
        <f t="shared" si="28"/>
        <v>H</v>
      </c>
      <c r="N313" s="7">
        <v>13.849920000000001</v>
      </c>
      <c r="O313" s="6" t="str">
        <f t="shared" si="29"/>
        <v>M</v>
      </c>
      <c r="P313" s="8">
        <v>33.075200000000002</v>
      </c>
      <c r="Q313" s="6" t="str">
        <f t="shared" si="30"/>
        <v>L</v>
      </c>
      <c r="R313" s="7">
        <v>0.69599999999999995</v>
      </c>
      <c r="S313" s="6" t="str">
        <f t="shared" si="31"/>
        <v>S</v>
      </c>
      <c r="T313" s="7">
        <v>1.966</v>
      </c>
      <c r="U313" s="6" t="str">
        <f t="shared" si="32"/>
        <v>S</v>
      </c>
      <c r="V313" s="7">
        <v>29.78</v>
      </c>
      <c r="W313" s="6" t="str">
        <f t="shared" si="33"/>
        <v>S</v>
      </c>
      <c r="X313" s="7">
        <v>13.96</v>
      </c>
      <c r="Y313" s="6" t="str">
        <f t="shared" si="34"/>
        <v>S</v>
      </c>
    </row>
    <row r="314" spans="1:25" ht="18" customHeight="1" x14ac:dyDescent="0.25">
      <c r="A314" s="5">
        <v>2845</v>
      </c>
      <c r="B314" s="11" t="s">
        <v>15</v>
      </c>
      <c r="C314" s="11"/>
      <c r="D314" s="12" t="s">
        <v>5</v>
      </c>
      <c r="E314" s="9" t="s">
        <v>4</v>
      </c>
      <c r="F314" s="11" t="s">
        <v>3</v>
      </c>
      <c r="G314" s="11" t="s">
        <v>2</v>
      </c>
      <c r="H314" s="11" t="s">
        <v>14</v>
      </c>
      <c r="I314" s="1" t="s">
        <v>0</v>
      </c>
      <c r="J314" s="10">
        <v>5</v>
      </c>
      <c r="K314" s="9">
        <v>0.23</v>
      </c>
      <c r="L314" s="7">
        <v>0.89999999999999991</v>
      </c>
      <c r="M314" s="6" t="str">
        <f t="shared" si="28"/>
        <v>H</v>
      </c>
      <c r="N314" s="7">
        <v>21.544320000000003</v>
      </c>
      <c r="O314" s="6" t="str">
        <f t="shared" si="29"/>
        <v>M</v>
      </c>
      <c r="P314" s="8">
        <v>44.499200000000002</v>
      </c>
      <c r="Q314" s="6" t="str">
        <f t="shared" si="30"/>
        <v>L</v>
      </c>
      <c r="R314" s="7">
        <v>1.01</v>
      </c>
      <c r="S314" s="6" t="str">
        <f t="shared" si="31"/>
        <v>S</v>
      </c>
      <c r="T314" s="7">
        <v>2.222</v>
      </c>
      <c r="U314" s="6" t="str">
        <f t="shared" si="32"/>
        <v>S</v>
      </c>
      <c r="V314" s="7">
        <v>32.04</v>
      </c>
      <c r="W314" s="6" t="str">
        <f t="shared" si="33"/>
        <v>S</v>
      </c>
      <c r="X314" s="7">
        <v>16.12</v>
      </c>
      <c r="Y314" s="6" t="str">
        <f t="shared" si="34"/>
        <v>S</v>
      </c>
    </row>
    <row r="315" spans="1:25" ht="18" customHeight="1" x14ac:dyDescent="0.25">
      <c r="A315" s="5">
        <v>2846</v>
      </c>
      <c r="B315" s="11" t="s">
        <v>13</v>
      </c>
      <c r="C315" s="11"/>
      <c r="D315" s="12" t="s">
        <v>5</v>
      </c>
      <c r="E315" s="9" t="s">
        <v>4</v>
      </c>
      <c r="F315" s="11" t="s">
        <v>3</v>
      </c>
      <c r="G315" s="11" t="s">
        <v>2</v>
      </c>
      <c r="H315" s="11"/>
      <c r="I315" s="1" t="s">
        <v>0</v>
      </c>
      <c r="J315" s="10">
        <v>5.2</v>
      </c>
      <c r="K315" s="9">
        <v>0.17</v>
      </c>
      <c r="L315" s="7">
        <v>0.97499999999999998</v>
      </c>
      <c r="M315" s="6" t="str">
        <f t="shared" si="28"/>
        <v>H</v>
      </c>
      <c r="N315" s="7">
        <v>28.725760000000001</v>
      </c>
      <c r="O315" s="6" t="str">
        <f t="shared" si="29"/>
        <v>H</v>
      </c>
      <c r="P315" s="8">
        <v>51.244800000000005</v>
      </c>
      <c r="Q315" s="6" t="str">
        <f t="shared" si="30"/>
        <v>L</v>
      </c>
      <c r="R315" s="7">
        <v>1.194</v>
      </c>
      <c r="S315" s="6" t="str">
        <f t="shared" si="31"/>
        <v>S</v>
      </c>
      <c r="T315" s="7">
        <v>2.63</v>
      </c>
      <c r="U315" s="6" t="str">
        <f t="shared" si="32"/>
        <v>S</v>
      </c>
      <c r="V315" s="7">
        <v>32.619999999999997</v>
      </c>
      <c r="W315" s="6" t="str">
        <f t="shared" si="33"/>
        <v>S</v>
      </c>
      <c r="X315" s="7">
        <v>11.79</v>
      </c>
      <c r="Y315" s="6" t="str">
        <f t="shared" si="34"/>
        <v>S</v>
      </c>
    </row>
    <row r="316" spans="1:25" ht="18" customHeight="1" x14ac:dyDescent="0.25">
      <c r="A316" s="5">
        <v>2847</v>
      </c>
      <c r="B316" s="11" t="s">
        <v>12</v>
      </c>
      <c r="C316" s="11"/>
      <c r="D316" s="12" t="s">
        <v>5</v>
      </c>
      <c r="E316" s="9" t="s">
        <v>4</v>
      </c>
      <c r="F316" s="11" t="s">
        <v>3</v>
      </c>
      <c r="G316" s="11" t="s">
        <v>2</v>
      </c>
      <c r="H316" s="11" t="s">
        <v>11</v>
      </c>
      <c r="I316" s="1" t="s">
        <v>0</v>
      </c>
      <c r="J316" s="10">
        <v>5.3</v>
      </c>
      <c r="K316" s="9">
        <v>0.16</v>
      </c>
      <c r="L316" s="7">
        <v>0.89999999999999991</v>
      </c>
      <c r="M316" s="6" t="str">
        <f t="shared" si="28"/>
        <v>H</v>
      </c>
      <c r="N316" s="7">
        <v>20.00544</v>
      </c>
      <c r="O316" s="6" t="str">
        <f t="shared" si="29"/>
        <v>M</v>
      </c>
      <c r="P316" s="8">
        <v>41.616000000000007</v>
      </c>
      <c r="Q316" s="6" t="str">
        <f t="shared" si="30"/>
        <v>L</v>
      </c>
      <c r="R316" s="7">
        <v>0.69</v>
      </c>
      <c r="S316" s="6" t="str">
        <f t="shared" si="31"/>
        <v>S</v>
      </c>
      <c r="T316" s="7">
        <v>2.7320000000000002</v>
      </c>
      <c r="U316" s="6" t="str">
        <f t="shared" si="32"/>
        <v>S</v>
      </c>
      <c r="V316" s="7">
        <v>31.56</v>
      </c>
      <c r="W316" s="6" t="str">
        <f t="shared" si="33"/>
        <v>S</v>
      </c>
      <c r="X316" s="7">
        <v>8.9619999999999997</v>
      </c>
      <c r="Y316" s="6" t="str">
        <f t="shared" si="34"/>
        <v>S</v>
      </c>
    </row>
    <row r="317" spans="1:25" ht="18" customHeight="1" x14ac:dyDescent="0.25">
      <c r="A317" s="5">
        <v>2848</v>
      </c>
      <c r="B317" s="11" t="s">
        <v>10</v>
      </c>
      <c r="C317" s="11"/>
      <c r="D317" s="12" t="s">
        <v>5</v>
      </c>
      <c r="E317" s="9" t="s">
        <v>4</v>
      </c>
      <c r="F317" s="11" t="s">
        <v>3</v>
      </c>
      <c r="G317" s="11" t="s">
        <v>2</v>
      </c>
      <c r="H317" s="11" t="s">
        <v>9</v>
      </c>
      <c r="I317" s="1" t="s">
        <v>0</v>
      </c>
      <c r="J317" s="10">
        <v>6.3</v>
      </c>
      <c r="K317" s="9">
        <v>0.17</v>
      </c>
      <c r="L317" s="7">
        <v>0.89999999999999991</v>
      </c>
      <c r="M317" s="6" t="str">
        <f t="shared" si="28"/>
        <v>H</v>
      </c>
      <c r="N317" s="7">
        <v>38.984960000000001</v>
      </c>
      <c r="O317" s="6" t="str">
        <f t="shared" si="29"/>
        <v>H</v>
      </c>
      <c r="P317" s="8">
        <v>32.041600000000003</v>
      </c>
      <c r="Q317" s="6" t="str">
        <f t="shared" si="30"/>
        <v>L</v>
      </c>
      <c r="R317" s="7">
        <v>0.746</v>
      </c>
      <c r="S317" s="6" t="str">
        <f t="shared" si="31"/>
        <v>S</v>
      </c>
      <c r="T317" s="7">
        <v>2.2559999999999998</v>
      </c>
      <c r="U317" s="6" t="str">
        <f t="shared" si="32"/>
        <v>S</v>
      </c>
      <c r="V317" s="7">
        <v>28.64</v>
      </c>
      <c r="W317" s="6" t="str">
        <f t="shared" si="33"/>
        <v>S</v>
      </c>
      <c r="X317" s="7">
        <v>7.8959999999999999</v>
      </c>
      <c r="Y317" s="6" t="str">
        <f t="shared" si="34"/>
        <v>S</v>
      </c>
    </row>
    <row r="318" spans="1:25" ht="18" customHeight="1" x14ac:dyDescent="0.25">
      <c r="A318" s="5">
        <v>2849</v>
      </c>
      <c r="B318" s="11" t="s">
        <v>8</v>
      </c>
      <c r="C318" s="11"/>
      <c r="D318" s="12" t="s">
        <v>5</v>
      </c>
      <c r="E318" s="9" t="s">
        <v>4</v>
      </c>
      <c r="F318" s="11" t="s">
        <v>3</v>
      </c>
      <c r="G318" s="11" t="s">
        <v>2</v>
      </c>
      <c r="H318" s="11" t="s">
        <v>7</v>
      </c>
      <c r="I318" s="1" t="s">
        <v>0</v>
      </c>
      <c r="J318" s="10">
        <v>5.6</v>
      </c>
      <c r="K318" s="9">
        <v>0.16</v>
      </c>
      <c r="L318" s="7">
        <v>0.89999999999999991</v>
      </c>
      <c r="M318" s="6" t="str">
        <f t="shared" si="28"/>
        <v>H</v>
      </c>
      <c r="N318" s="7">
        <v>18.979520000000001</v>
      </c>
      <c r="O318" s="6" t="str">
        <f t="shared" si="29"/>
        <v>M</v>
      </c>
      <c r="P318" s="8">
        <v>31.443200000000004</v>
      </c>
      <c r="Q318" s="6" t="str">
        <f t="shared" si="30"/>
        <v>L</v>
      </c>
      <c r="R318" s="7">
        <v>0.86799999999999999</v>
      </c>
      <c r="S318" s="6" t="str">
        <f t="shared" si="31"/>
        <v>S</v>
      </c>
      <c r="T318" s="7">
        <v>1.8979999999999999</v>
      </c>
      <c r="U318" s="6" t="str">
        <f t="shared" si="32"/>
        <v>S</v>
      </c>
      <c r="V318" s="7">
        <v>29</v>
      </c>
      <c r="W318" s="6" t="str">
        <f t="shared" si="33"/>
        <v>S</v>
      </c>
      <c r="X318" s="7">
        <v>12.73</v>
      </c>
      <c r="Y318" s="6" t="str">
        <f t="shared" si="34"/>
        <v>S</v>
      </c>
    </row>
    <row r="319" spans="1:25" ht="18" customHeight="1" x14ac:dyDescent="0.25">
      <c r="A319" s="5">
        <v>2850</v>
      </c>
      <c r="B319" s="11" t="s">
        <v>6</v>
      </c>
      <c r="C319" s="11"/>
      <c r="D319" s="12" t="s">
        <v>5</v>
      </c>
      <c r="E319" s="9" t="s">
        <v>4</v>
      </c>
      <c r="F319" s="11" t="s">
        <v>3</v>
      </c>
      <c r="G319" s="11" t="s">
        <v>2</v>
      </c>
      <c r="H319" s="11" t="s">
        <v>1</v>
      </c>
      <c r="I319" s="1" t="s">
        <v>0</v>
      </c>
      <c r="J319" s="10">
        <v>5.5</v>
      </c>
      <c r="K319" s="9">
        <v>0.16</v>
      </c>
      <c r="L319" s="7">
        <v>0.89999999999999991</v>
      </c>
      <c r="M319" s="6" t="str">
        <f t="shared" si="28"/>
        <v>H</v>
      </c>
      <c r="N319" s="7">
        <v>14.875840000000002</v>
      </c>
      <c r="O319" s="6" t="str">
        <f t="shared" si="29"/>
        <v>M</v>
      </c>
      <c r="P319" s="8">
        <v>32.204799999999999</v>
      </c>
      <c r="Q319" s="6" t="str">
        <f t="shared" si="30"/>
        <v>L</v>
      </c>
      <c r="R319" s="7">
        <v>0.78800000000000003</v>
      </c>
      <c r="S319" s="6" t="str">
        <f t="shared" si="31"/>
        <v>S</v>
      </c>
      <c r="T319" s="7">
        <v>2.0339999999999998</v>
      </c>
      <c r="U319" s="6" t="str">
        <f t="shared" si="32"/>
        <v>S</v>
      </c>
      <c r="V319" s="7">
        <v>30.34</v>
      </c>
      <c r="W319" s="6" t="str">
        <f t="shared" si="33"/>
        <v>S</v>
      </c>
      <c r="X319" s="7">
        <v>13.08</v>
      </c>
      <c r="Y319" s="6" t="str">
        <f t="shared" si="34"/>
        <v>S</v>
      </c>
    </row>
    <row r="320" spans="1:25" ht="18" customHeight="1" x14ac:dyDescent="0.25">
      <c r="A320" s="5"/>
    </row>
    <row r="321" spans="1:1" ht="18" customHeight="1" x14ac:dyDescent="0.25">
      <c r="A321" s="5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2022-02-08T04:55:30Z</dcterms:created>
  <dcterms:modified xsi:type="dcterms:W3CDTF">2022-03-03T09:06:24Z</dcterms:modified>
</cp:coreProperties>
</file>